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ome\Documents\Работа\ПАПКА МОЯ питание\"/>
    </mc:Choice>
  </mc:AlternateContent>
  <bookViews>
    <workbookView xWindow="0" yWindow="0" windowWidth="23040" windowHeight="9960"/>
  </bookViews>
  <sheets>
    <sheet name="Лист1" sheetId="1" r:id="rId1"/>
  </sheets>
  <externalReferences>
    <externalReference r:id="rId2"/>
  </externalReferences>
  <calcPr calcId="162913" refMode="R1C1"/>
</workbook>
</file>

<file path=xl/calcChain.xml><?xml version="1.0" encoding="utf-8"?>
<calcChain xmlns="http://schemas.openxmlformats.org/spreadsheetml/2006/main">
  <c r="F89" i="1" l="1"/>
  <c r="G89" i="1"/>
  <c r="H89" i="1"/>
  <c r="I89" i="1"/>
  <c r="J89" i="1"/>
  <c r="L89" i="1"/>
  <c r="A90" i="1"/>
  <c r="B90" i="1"/>
  <c r="F97" i="1"/>
  <c r="F98" i="1" s="1"/>
  <c r="G97" i="1"/>
  <c r="G98" i="1" s="1"/>
  <c r="H97" i="1"/>
  <c r="H98" i="1" s="1"/>
  <c r="I97" i="1"/>
  <c r="I98" i="1" s="1"/>
  <c r="J97" i="1"/>
  <c r="L97" i="1"/>
  <c r="A98" i="1"/>
  <c r="B98" i="1"/>
  <c r="J98" i="1"/>
  <c r="L98" i="1"/>
  <c r="E176" i="1"/>
  <c r="E178" i="1"/>
  <c r="F181" i="1"/>
  <c r="G181" i="1"/>
  <c r="H181" i="1"/>
  <c r="I181" i="1"/>
  <c r="J181" i="1"/>
  <c r="A182" i="1"/>
  <c r="F189" i="1"/>
  <c r="G189" i="1"/>
  <c r="H189" i="1"/>
  <c r="I189" i="1"/>
  <c r="J189" i="1"/>
  <c r="L189" i="1"/>
  <c r="F127" i="1" l="1"/>
  <c r="E78" i="1"/>
  <c r="E79" i="1"/>
  <c r="E70" i="1"/>
  <c r="E59" i="1"/>
  <c r="E64" i="1"/>
  <c r="E53" i="1"/>
  <c r="E44" i="1"/>
  <c r="E46" i="1"/>
  <c r="E47" i="1"/>
  <c r="E48" i="1"/>
  <c r="E49" i="1"/>
  <c r="E32" i="1"/>
  <c r="E33" i="1"/>
  <c r="E13" i="1"/>
  <c r="E14" i="1"/>
  <c r="E16" i="1"/>
  <c r="E17" i="1"/>
  <c r="E6" i="1"/>
  <c r="E7" i="1"/>
  <c r="E8" i="1"/>
  <c r="B190" i="1" l="1"/>
  <c r="A190" i="1"/>
  <c r="J190" i="1"/>
  <c r="B175" i="1"/>
  <c r="A175" i="1"/>
  <c r="L174" i="1"/>
  <c r="J174" i="1"/>
  <c r="I174" i="1"/>
  <c r="H174" i="1"/>
  <c r="G174" i="1"/>
  <c r="F174" i="1"/>
  <c r="A167" i="1"/>
  <c r="L166" i="1"/>
  <c r="J166" i="1"/>
  <c r="I166" i="1"/>
  <c r="H166" i="1"/>
  <c r="G166" i="1"/>
  <c r="F166" i="1"/>
  <c r="L190" i="1" l="1"/>
  <c r="H190" i="1"/>
  <c r="I190" i="1"/>
  <c r="H175" i="1"/>
  <c r="I175" i="1"/>
  <c r="J175" i="1"/>
  <c r="L175" i="1"/>
  <c r="F175" i="1"/>
  <c r="G175" i="1"/>
  <c r="G190" i="1"/>
  <c r="F190" i="1"/>
  <c r="B160" i="1"/>
  <c r="A160" i="1"/>
  <c r="L159" i="1"/>
  <c r="L160" i="1" s="1"/>
  <c r="J159" i="1"/>
  <c r="I159" i="1"/>
  <c r="H159" i="1"/>
  <c r="G159" i="1"/>
  <c r="F159" i="1"/>
  <c r="A152" i="1"/>
  <c r="L151" i="1"/>
  <c r="J151" i="1"/>
  <c r="I151" i="1"/>
  <c r="H151" i="1"/>
  <c r="G151" i="1"/>
  <c r="F151" i="1"/>
  <c r="B144" i="1"/>
  <c r="A144" i="1"/>
  <c r="L143" i="1"/>
  <c r="J143" i="1"/>
  <c r="I143" i="1"/>
  <c r="H143" i="1"/>
  <c r="G143" i="1"/>
  <c r="F143" i="1"/>
  <c r="A136" i="1"/>
  <c r="L135" i="1"/>
  <c r="J135" i="1"/>
  <c r="I135" i="1"/>
  <c r="H135" i="1"/>
  <c r="G135" i="1"/>
  <c r="F135" i="1"/>
  <c r="B128" i="1"/>
  <c r="A128" i="1"/>
  <c r="L127" i="1"/>
  <c r="J127" i="1"/>
  <c r="I127" i="1"/>
  <c r="H127" i="1"/>
  <c r="G127" i="1"/>
  <c r="A121" i="1"/>
  <c r="L120" i="1"/>
  <c r="J120" i="1"/>
  <c r="I120" i="1"/>
  <c r="H120" i="1"/>
  <c r="G120" i="1"/>
  <c r="B114" i="1"/>
  <c r="A114" i="1"/>
  <c r="L113" i="1"/>
  <c r="J113" i="1"/>
  <c r="I113" i="1"/>
  <c r="H113" i="1"/>
  <c r="G113" i="1"/>
  <c r="F113" i="1"/>
  <c r="A105" i="1"/>
  <c r="L104" i="1"/>
  <c r="J104" i="1"/>
  <c r="I104" i="1"/>
  <c r="H104" i="1"/>
  <c r="G104" i="1"/>
  <c r="F104" i="1"/>
  <c r="B82" i="1"/>
  <c r="A82" i="1"/>
  <c r="L81" i="1"/>
  <c r="J81" i="1"/>
  <c r="I81" i="1"/>
  <c r="H81" i="1"/>
  <c r="G81" i="1"/>
  <c r="F81" i="1"/>
  <c r="B74" i="1"/>
  <c r="A74" i="1"/>
  <c r="L73" i="1"/>
  <c r="J73" i="1"/>
  <c r="I73" i="1"/>
  <c r="H73" i="1"/>
  <c r="G73" i="1"/>
  <c r="F73" i="1"/>
  <c r="B67" i="1"/>
  <c r="A67" i="1"/>
  <c r="L66" i="1"/>
  <c r="J66" i="1"/>
  <c r="I66" i="1"/>
  <c r="H66" i="1"/>
  <c r="G66" i="1"/>
  <c r="F66" i="1"/>
  <c r="B59" i="1"/>
  <c r="A59" i="1"/>
  <c r="L58" i="1"/>
  <c r="J58" i="1"/>
  <c r="I58" i="1"/>
  <c r="H58" i="1"/>
  <c r="G58" i="1"/>
  <c r="F58" i="1"/>
  <c r="B52" i="1"/>
  <c r="A52" i="1"/>
  <c r="L51" i="1"/>
  <c r="J51" i="1"/>
  <c r="I51" i="1"/>
  <c r="H51" i="1"/>
  <c r="G51" i="1"/>
  <c r="F51" i="1"/>
  <c r="B44" i="1"/>
  <c r="A44" i="1"/>
  <c r="L43" i="1"/>
  <c r="J43" i="1"/>
  <c r="I43" i="1"/>
  <c r="H43" i="1"/>
  <c r="G43" i="1"/>
  <c r="F43" i="1"/>
  <c r="B37" i="1"/>
  <c r="A37" i="1"/>
  <c r="L36" i="1"/>
  <c r="J36" i="1"/>
  <c r="I36" i="1"/>
  <c r="H36" i="1"/>
  <c r="G36" i="1"/>
  <c r="F36" i="1"/>
  <c r="B27" i="1"/>
  <c r="A27" i="1"/>
  <c r="L26" i="1"/>
  <c r="J26" i="1"/>
  <c r="I26" i="1"/>
  <c r="H26" i="1"/>
  <c r="G26" i="1"/>
  <c r="B20" i="1"/>
  <c r="A20" i="1"/>
  <c r="L19" i="1"/>
  <c r="J19" i="1"/>
  <c r="I19" i="1"/>
  <c r="H19" i="1"/>
  <c r="G19" i="1"/>
  <c r="F19" i="1"/>
  <c r="B13" i="1"/>
  <c r="A13" i="1"/>
  <c r="L12" i="1"/>
  <c r="J12" i="1"/>
  <c r="I12" i="1"/>
  <c r="H12" i="1"/>
  <c r="G12" i="1"/>
  <c r="L128" i="1" l="1"/>
  <c r="G128" i="1"/>
  <c r="L144" i="1"/>
  <c r="I144" i="1"/>
  <c r="J144" i="1"/>
  <c r="F128" i="1"/>
  <c r="I128" i="1"/>
  <c r="H128" i="1"/>
  <c r="J128" i="1"/>
  <c r="F114" i="1"/>
  <c r="G114" i="1"/>
  <c r="L52" i="1"/>
  <c r="J52" i="1"/>
  <c r="I52" i="1"/>
  <c r="L37" i="1"/>
  <c r="I37" i="1"/>
  <c r="F37" i="1"/>
  <c r="J37" i="1"/>
  <c r="G37" i="1"/>
  <c r="H37" i="1"/>
  <c r="F20" i="1"/>
  <c r="G20" i="1"/>
  <c r="H67" i="1"/>
  <c r="I160" i="1"/>
  <c r="F52" i="1"/>
  <c r="J67" i="1"/>
  <c r="F144" i="1"/>
  <c r="J160" i="1"/>
  <c r="H160" i="1"/>
  <c r="I67" i="1"/>
  <c r="L67" i="1"/>
  <c r="G144" i="1"/>
  <c r="G52" i="1"/>
  <c r="H52" i="1"/>
  <c r="H144" i="1"/>
  <c r="H20" i="1"/>
  <c r="H114" i="1"/>
  <c r="J114" i="1"/>
  <c r="I20" i="1"/>
  <c r="I114" i="1"/>
  <c r="F82" i="1"/>
  <c r="L20" i="1"/>
  <c r="G82" i="1"/>
  <c r="L114" i="1"/>
  <c r="H82" i="1"/>
  <c r="I82" i="1"/>
  <c r="F67" i="1"/>
  <c r="J82" i="1"/>
  <c r="F160" i="1"/>
  <c r="J20" i="1"/>
  <c r="G67" i="1"/>
  <c r="L82" i="1"/>
  <c r="G160" i="1"/>
  <c r="I191" i="1" l="1"/>
  <c r="L191" i="1"/>
  <c r="F191" i="1"/>
  <c r="H191" i="1"/>
  <c r="G191" i="1"/>
  <c r="J191" i="1"/>
</calcChain>
</file>

<file path=xl/sharedStrings.xml><?xml version="1.0" encoding="utf-8"?>
<sst xmlns="http://schemas.openxmlformats.org/spreadsheetml/2006/main" count="365" uniqueCount="121">
  <si>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</si>
  <si>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</si>
  <si>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</si>
  <si>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</si>
  <si>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</si>
  <si>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</si>
  <si>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</si>
  <si>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</si>
  <si>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</si>
  <si>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</si>
  <si>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</si>
  <si>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</si>
  <si>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</si>
  <si>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</si>
  <si>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</si>
  <si>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</si>
  <si>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</si>
  <si>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</si>
  <si>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</si>
  <si>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</si>
  <si>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</si>
  <si>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</si>
  <si>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</si>
  <si>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</si>
  <si>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</si>
  <si>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</si>
  <si>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</si>
  <si>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</si>
  <si>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</si>
  <si>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</si>
  <si>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</si>
  <si>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</si>
  <si>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</si>
  <si>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</si>
  <si>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</si>
  <si>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</si>
  <si>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</si>
  <si>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</si>
  <si>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</si>
  <si>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200</t>
  </si>
  <si>
    <t>булочное</t>
  </si>
  <si>
    <t>сладкое</t>
  </si>
  <si>
    <t>150</t>
  </si>
  <si>
    <t>директор</t>
  </si>
  <si>
    <t>Хлеб пшеничный</t>
  </si>
  <si>
    <t>Хлеб ржаной</t>
  </si>
  <si>
    <t>Немкина Е.А.</t>
  </si>
  <si>
    <t>1 141,09</t>
  </si>
  <si>
    <t>1 147</t>
  </si>
  <si>
    <t>Морс ягодный</t>
  </si>
  <si>
    <t>1 039</t>
  </si>
  <si>
    <t>1 018</t>
  </si>
  <si>
    <t>1 242</t>
  </si>
  <si>
    <t>Каша рисовая молочная жидкая с маслом сливочным</t>
  </si>
  <si>
    <t>Чай с сахаром</t>
  </si>
  <si>
    <t>Блины с топпингом</t>
  </si>
  <si>
    <t>Батон</t>
  </si>
  <si>
    <t>1 188</t>
  </si>
  <si>
    <t>90/20</t>
  </si>
  <si>
    <t>Суп картофельный с бобовыми</t>
  </si>
  <si>
    <t>Биточек куриный с соусом томатным</t>
  </si>
  <si>
    <t>Гренки из пшеничного хлеба</t>
  </si>
  <si>
    <t>Макаронные изделия отварные с маслом</t>
  </si>
  <si>
    <t>Компот из смеси сухофруктов</t>
  </si>
  <si>
    <t>1 308/1 126</t>
  </si>
  <si>
    <t>Каша овсяная Геркулес жидкая молочная с маслом сливочным</t>
  </si>
  <si>
    <t>Маффин ванильный</t>
  </si>
  <si>
    <t>Котлета деревенская с соусом томатным</t>
  </si>
  <si>
    <t>1 030</t>
  </si>
  <si>
    <t>1 027,13/1 126</t>
  </si>
  <si>
    <t>Чай с лимоном</t>
  </si>
  <si>
    <t>Бутерброд с сыром</t>
  </si>
  <si>
    <t>Бананы</t>
  </si>
  <si>
    <t>1 891</t>
  </si>
  <si>
    <t>Шницель из мяса птицы с соусом томатным</t>
  </si>
  <si>
    <t xml:space="preserve">Пюре картофельное </t>
  </si>
  <si>
    <t>Компот из свежих яблок</t>
  </si>
  <si>
    <t>1 021</t>
  </si>
  <si>
    <t>1 319,01/1 126</t>
  </si>
  <si>
    <t>Каша пшеничная молочная жидкая с маслом сливочным</t>
  </si>
  <si>
    <t>1 013</t>
  </si>
  <si>
    <t>Щи из свежей капусты с картофелем со сметаной</t>
  </si>
  <si>
    <t>Фрикасе из мяса птицы с соусом</t>
  </si>
  <si>
    <t>Рис припущенный с овощами</t>
  </si>
  <si>
    <t>1 023</t>
  </si>
  <si>
    <t>Каша пшенная молочная жидкая с маслом сливочным</t>
  </si>
  <si>
    <t>Сырники</t>
  </si>
  <si>
    <t>Молоко сгущенное</t>
  </si>
  <si>
    <t>1 066,01</t>
  </si>
  <si>
    <t>Суп Крестьянский с крупой, сметаной</t>
  </si>
  <si>
    <t>Котлета Полтавская с соусом томатным</t>
  </si>
  <si>
    <t>1 058</t>
  </si>
  <si>
    <t>1 308,04</t>
  </si>
  <si>
    <t>Печенье детское</t>
  </si>
  <si>
    <t>Котлета Деревенская</t>
  </si>
  <si>
    <t>Спагетти отварные</t>
  </si>
  <si>
    <t>1 027,13</t>
  </si>
  <si>
    <t>1 011,03</t>
  </si>
  <si>
    <t xml:space="preserve">Блинчики </t>
  </si>
  <si>
    <t>Рассольник домашний со сметаной</t>
  </si>
  <si>
    <t>Плов с мясом птицы</t>
  </si>
  <si>
    <t>1 175</t>
  </si>
  <si>
    <t>1 020</t>
  </si>
  <si>
    <t>Запеканка из творога</t>
  </si>
  <si>
    <t>1 559,04</t>
  </si>
  <si>
    <t>Борщ с капустой, картофелем и сметаной</t>
  </si>
  <si>
    <t>Птица запеченная</t>
  </si>
  <si>
    <t>Картофель отварной</t>
  </si>
  <si>
    <t>Кисель витаминизированный</t>
  </si>
  <si>
    <t>1 237</t>
  </si>
  <si>
    <t>Макаронные изделия запеченные с сыром</t>
  </si>
  <si>
    <t>Яблоки свежие</t>
  </si>
  <si>
    <t>Напиток из плодов шиповника</t>
  </si>
  <si>
    <t>Каша ячневая молочная вязкая с маслом сливочным</t>
  </si>
  <si>
    <t>Суп-лапша на курином бульоне</t>
  </si>
  <si>
    <t>Гуляш из мяса свинины</t>
  </si>
  <si>
    <t>Каша гречневая рассыпчатая</t>
  </si>
  <si>
    <t>1 015</t>
  </si>
  <si>
    <t>Котлета Московская с соусом томатным</t>
  </si>
  <si>
    <t>1 027,6/ 1 126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</si>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</sst>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19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13" fillId="0" borderId="25" xfId="0" applyFont="1" applyBorder="1" applyAlignment="1">
      <alignment horizontal="center" vertical="center"/>
    </xf>
    <xf numFmtId="2" fontId="13" fillId="0" borderId="25" xfId="0" applyNumberFormat="1" applyFont="1" applyBorder="1" applyAlignment="1">
      <alignment horizontal="right"/>
    </xf>
    <xf numFmtId="0" fontId="13" fillId="0" borderId="25" xfId="0" applyFont="1" applyBorder="1" applyAlignment="1">
      <alignment horizontal="center"/>
    </xf>
    <xf numFmtId="2" fontId="13" fillId="0" borderId="25" xfId="0" applyNumberFormat="1" applyFont="1" applyBorder="1" applyAlignment="1">
      <alignment horizontal="right" vertical="center"/>
    </xf>
    <xf numFmtId="0" fontId="0" fillId="5" borderId="2" xfId="0" applyFill="1" applyBorder="1" applyProtection="1">
      <protection locked="0"/>
    </xf>
    <xf numFmtId="0" fontId="0" fillId="0" borderId="14" xfId="0" applyBorder="1" applyAlignment="1"/>
    <xf numFmtId="0" fontId="4" fillId="2" borderId="26" xfId="0" applyFont="1" applyFill="1" applyBorder="1" applyAlignment="1" applyProtection="1">
      <alignment vertical="top" wrapText="1"/>
      <protection locked="0"/>
    </xf>
    <xf numFmtId="2" fontId="4" fillId="0" borderId="2" xfId="0" applyNumberFormat="1" applyFont="1" applyBorder="1" applyAlignment="1">
      <alignment horizontal="center" vertical="top" wrapText="1"/>
    </xf>
    <xf numFmtId="0" fontId="0" fillId="0" borderId="25" xfId="0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14" fillId="2" borderId="2" xfId="0" applyFont="1" applyFill="1" applyBorder="1" applyAlignment="1" applyProtection="1">
      <alignment vertical="top" wrapText="1"/>
      <protection locked="0"/>
    </xf>
    <xf numFmtId="0" fontId="0" fillId="0" borderId="25" xfId="0" applyBorder="1" applyAlignment="1">
      <alignment horizontal="center" vertical="top" wrapText="1"/>
    </xf>
    <xf numFmtId="0" fontId="14" fillId="2" borderId="1" xfId="0" applyFont="1" applyFill="1" applyBorder="1" applyAlignment="1" applyProtection="1">
      <alignment vertical="top" wrapText="1"/>
      <protection locked="0"/>
    </xf>
    <xf numFmtId="2" fontId="13" fillId="0" borderId="25" xfId="0" applyNumberFormat="1" applyFont="1" applyBorder="1" applyAlignment="1">
      <alignment horizontal="center" vertical="center"/>
    </xf>
    <xf numFmtId="0" fontId="2" fillId="0" borderId="2" xfId="0" applyFont="1" applyBorder="1"/>
    <xf numFmtId="0" fontId="14" fillId="0" borderId="0" xfId="0" applyFont="1"/>
    <xf numFmtId="0" fontId="14" fillId="4" borderId="0" xfId="0" applyFont="1" applyFill="1"/>
    <xf numFmtId="0" fontId="14" fillId="0" borderId="0" xfId="0" applyFont="1" applyAlignment="1">
      <alignment horizontal="left"/>
    </xf>
    <xf numFmtId="0" fontId="2" fillId="5" borderId="2" xfId="0" applyFont="1" applyFill="1" applyBorder="1" applyProtection="1">
      <protection locked="0"/>
    </xf>
    <xf numFmtId="2" fontId="15" fillId="0" borderId="25" xfId="0" applyNumberFormat="1" applyFont="1" applyBorder="1" applyAlignment="1">
      <alignment horizontal="right" vertical="center"/>
    </xf>
    <xf numFmtId="2" fontId="15" fillId="5" borderId="25" xfId="0" applyNumberFormat="1" applyFont="1" applyFill="1" applyBorder="1" applyAlignment="1">
      <alignment horizontal="right" vertical="center"/>
    </xf>
    <xf numFmtId="0" fontId="8" fillId="3" borderId="22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14" fillId="2" borderId="2" xfId="0" applyFont="1" applyFill="1" applyBorder="1" applyAlignment="1" applyProtection="1">
      <alignment horizontal="left" wrapText="1"/>
      <protection locked="0"/>
    </xf>
    <xf numFmtId="0" fontId="1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e/Downloads/&#1045;&#1078;&#1077;&#1076;&#1085;&#1077;&#1074;&#1085;&#1086;&#1077;%20&#1084;&#1077;&#1085;&#1102;%20(&#1086;&#1089;&#1085;&#1086;&#1074;&#1085;&#1099;&#1077;%20&#1088;&#1072;&#1094;&#1080;&#1086;&#1085;&#1099;)%20&#1089;&#1086;&#1096;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 refreshError="1">
        <row r="11">
          <cell r="F11" t="str">
            <v xml:space="preserve">Икра кабачковая </v>
          </cell>
        </row>
        <row r="402">
          <cell r="F402" t="str">
            <v>Каша пшенная молочная вязкая с маслом сливочным</v>
          </cell>
        </row>
        <row r="404">
          <cell r="F404" t="str">
            <v xml:space="preserve">Слойка со сгущенкой </v>
          </cell>
        </row>
        <row r="449">
          <cell r="F449" t="str">
            <v>Омлет запеченный или паровой</v>
          </cell>
        </row>
        <row r="450">
          <cell r="F450" t="str">
            <v>Печенье детское</v>
          </cell>
        </row>
        <row r="451">
          <cell r="F451" t="str">
            <v>Чай с лимоном</v>
          </cell>
        </row>
        <row r="455">
          <cell r="F455" t="str">
            <v>Суп с вермишелью</v>
          </cell>
        </row>
        <row r="456">
          <cell r="F456" t="str">
            <v>Плов со свининой</v>
          </cell>
        </row>
        <row r="458">
          <cell r="F458" t="str">
            <v>Хлеб пшеничный</v>
          </cell>
        </row>
        <row r="459">
          <cell r="F459" t="str">
            <v>Хлеб ржаной</v>
          </cell>
        </row>
        <row r="533">
          <cell r="F533" t="str">
            <v>Хлеб пшеничный</v>
          </cell>
        </row>
        <row r="534">
          <cell r="F534" t="str">
            <v>Хлеб ржаной</v>
          </cell>
        </row>
        <row r="605">
          <cell r="F605" t="str">
            <v>Рассольник ленинградский со сметаной</v>
          </cell>
        </row>
        <row r="608">
          <cell r="F608" t="str">
            <v>Каша гречневая рассыпчатая</v>
          </cell>
        </row>
        <row r="609">
          <cell r="F609" t="str">
            <v>Напиток из плодов шиповника</v>
          </cell>
        </row>
        <row r="610">
          <cell r="F610" t="str">
            <v>Хлеб пшеничный</v>
          </cell>
        </row>
        <row r="611">
          <cell r="F611" t="str">
            <v>Хлеб ржаной</v>
          </cell>
        </row>
        <row r="679">
          <cell r="F679" t="str">
            <v>Каша ячневая молочная вязкая с маслом сливочным</v>
          </cell>
        </row>
        <row r="686">
          <cell r="F686" t="str">
            <v>Борщ с капустой картофелем и сметаной</v>
          </cell>
        </row>
        <row r="690">
          <cell r="F690" t="str">
            <v>Хлеб ржаной</v>
          </cell>
        </row>
        <row r="754">
          <cell r="F754" t="str">
            <v>Чай с сахаром</v>
          </cell>
        </row>
        <row r="763">
          <cell r="F763" t="str">
            <v>Хлеб пшеничный</v>
          </cell>
        </row>
        <row r="764">
          <cell r="F764" t="str">
            <v>Хлеб ржаной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1"/>
  <sheetViews>
    <sheetView tabSelected="1" workbookViewId="0">
      <pane xSplit="4" ySplit="5" topLeftCell="E27" activePane="bottomRight" state="frozen"/>
      <selection pane="topRight" activeCell="E1" sqref="E1"/>
      <selection pane="bottomLeft" activeCell="A6" sqref="A6"/>
      <selection pane="bottomRight" activeCell="G30" sqref="G30:I3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7"/>
      <c r="D1" s="78"/>
      <c r="E1" s="78"/>
      <c r="F1" s="12" t="s">
        <v>16</v>
      </c>
      <c r="G1" s="2" t="s">
        <v>17</v>
      </c>
      <c r="H1" s="79" t="s">
        <v>43</v>
      </c>
      <c r="I1" s="79"/>
      <c r="J1" s="79"/>
      <c r="K1" s="79"/>
    </row>
    <row r="2" spans="1:12" ht="18" x14ac:dyDescent="0.2">
      <c r="A2" s="35" t="s">
        <v>6</v>
      </c>
      <c r="C2" s="2"/>
      <c r="G2" s="2" t="s">
        <v>18</v>
      </c>
      <c r="H2" s="80" t="s">
        <v>46</v>
      </c>
      <c r="I2" s="79"/>
      <c r="J2" s="79"/>
      <c r="K2" s="7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/>
      <c r="I3" s="46"/>
      <c r="J3" s="47"/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4" t="s">
        <v>21</v>
      </c>
      <c r="E6" s="55" t="str">
        <f>[1]TDSheet!F449</f>
        <v>Омлет запеченный или паровой</v>
      </c>
      <c r="F6" s="49">
        <v>200</v>
      </c>
      <c r="G6" s="49">
        <v>12.16</v>
      </c>
      <c r="H6" s="57">
        <v>13</v>
      </c>
      <c r="I6" s="57">
        <v>5.1100000000000003</v>
      </c>
      <c r="J6" s="57">
        <v>259.7</v>
      </c>
      <c r="K6" s="58">
        <v>891</v>
      </c>
      <c r="L6" s="68">
        <v>46.71</v>
      </c>
    </row>
    <row r="7" spans="1:12" ht="15" x14ac:dyDescent="0.25">
      <c r="A7" s="23"/>
      <c r="B7" s="15"/>
      <c r="C7" s="11"/>
      <c r="D7" s="1" t="s">
        <v>41</v>
      </c>
      <c r="E7" s="40" t="str">
        <f>[1]TDSheet!F450</f>
        <v>Печенье детское</v>
      </c>
      <c r="F7" s="49">
        <v>60</v>
      </c>
      <c r="G7" s="49">
        <v>3.05</v>
      </c>
      <c r="H7" s="57">
        <v>4</v>
      </c>
      <c r="I7" s="57">
        <v>28.5</v>
      </c>
      <c r="J7" s="57">
        <v>157</v>
      </c>
      <c r="K7" s="58" t="s">
        <v>47</v>
      </c>
      <c r="L7" s="68">
        <v>37.01</v>
      </c>
    </row>
    <row r="8" spans="1:12" ht="15" x14ac:dyDescent="0.25">
      <c r="A8" s="23"/>
      <c r="B8" s="15"/>
      <c r="C8" s="11"/>
      <c r="D8" s="7" t="s">
        <v>22</v>
      </c>
      <c r="E8" s="40" t="str">
        <f>[1]TDSheet!F451</f>
        <v>Чай с лимоном</v>
      </c>
      <c r="F8" s="49" t="s">
        <v>39</v>
      </c>
      <c r="G8" s="49">
        <v>0.06</v>
      </c>
      <c r="H8" s="57"/>
      <c r="I8" s="57">
        <v>15.16</v>
      </c>
      <c r="J8" s="57">
        <v>59.9</v>
      </c>
      <c r="K8" s="58">
        <v>686</v>
      </c>
      <c r="L8" s="68">
        <v>15</v>
      </c>
    </row>
    <row r="9" spans="1:12" ht="15" x14ac:dyDescent="0.25">
      <c r="A9" s="23"/>
      <c r="B9" s="15"/>
      <c r="C9" s="11"/>
      <c r="D9" s="7" t="s">
        <v>23</v>
      </c>
      <c r="E9" s="40" t="s">
        <v>44</v>
      </c>
      <c r="F9" s="49">
        <v>25</v>
      </c>
      <c r="G9" s="49">
        <v>2.0299999999999998</v>
      </c>
      <c r="H9" s="57"/>
      <c r="I9" s="57">
        <v>12.2</v>
      </c>
      <c r="J9" s="57">
        <v>60.5</v>
      </c>
      <c r="K9" s="58">
        <v>894.01</v>
      </c>
      <c r="L9" s="69">
        <v>4.7</v>
      </c>
    </row>
    <row r="10" spans="1:12" ht="15" x14ac:dyDescent="0.25">
      <c r="A10" s="23"/>
      <c r="B10" s="15"/>
      <c r="C10" s="11"/>
      <c r="D10" s="53" t="s">
        <v>23</v>
      </c>
      <c r="E10" s="40" t="s">
        <v>45</v>
      </c>
      <c r="F10" s="49">
        <v>25</v>
      </c>
      <c r="G10" s="49">
        <v>2.13</v>
      </c>
      <c r="H10" s="57">
        <v>1</v>
      </c>
      <c r="I10" s="57">
        <v>12.13</v>
      </c>
      <c r="J10" s="57">
        <v>64.8</v>
      </c>
      <c r="K10" s="58" t="s">
        <v>48</v>
      </c>
      <c r="L10" s="68">
        <v>4.49</v>
      </c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4"/>
      <c r="B12" s="17"/>
      <c r="C12" s="8"/>
      <c r="D12" s="18" t="s">
        <v>33</v>
      </c>
      <c r="E12" s="9"/>
      <c r="F12" s="56">
        <v>510</v>
      </c>
      <c r="G12" s="19">
        <f>SUM(G6:G11)</f>
        <v>19.43</v>
      </c>
      <c r="H12" s="19">
        <f>SUM(H6:H11)</f>
        <v>18</v>
      </c>
      <c r="I12" s="19">
        <f>SUM(I6:I11)</f>
        <v>73.099999999999994</v>
      </c>
      <c r="J12" s="19">
        <f>SUM(J6:J11)</f>
        <v>601.89999999999986</v>
      </c>
      <c r="K12" s="25"/>
      <c r="L12" s="19">
        <f>SUM(L6:L11)</f>
        <v>107.91</v>
      </c>
    </row>
    <row r="13" spans="1:12" ht="15" x14ac:dyDescent="0.25">
      <c r="A13" s="26">
        <f>A6</f>
        <v>1</v>
      </c>
      <c r="B13" s="13">
        <f>B6</f>
        <v>1</v>
      </c>
      <c r="C13" s="10" t="s">
        <v>25</v>
      </c>
      <c r="D13" s="7" t="s">
        <v>27</v>
      </c>
      <c r="E13" s="40" t="str">
        <f>[1]TDSheet!F455</f>
        <v>Суп с вермишелью</v>
      </c>
      <c r="F13" s="60">
        <v>200</v>
      </c>
      <c r="G13" s="57">
        <v>1.94</v>
      </c>
      <c r="H13" s="57">
        <v>2</v>
      </c>
      <c r="I13" s="57">
        <v>13.95</v>
      </c>
      <c r="J13" s="57">
        <v>80.7</v>
      </c>
      <c r="K13" s="57" t="s">
        <v>50</v>
      </c>
      <c r="L13" s="68">
        <v>19.66</v>
      </c>
    </row>
    <row r="14" spans="1:12" ht="15" x14ac:dyDescent="0.25">
      <c r="A14" s="23"/>
      <c r="B14" s="15"/>
      <c r="C14" s="11"/>
      <c r="D14" s="7" t="s">
        <v>28</v>
      </c>
      <c r="E14" s="40" t="str">
        <f>[1]TDSheet!F456</f>
        <v>Плов со свининой</v>
      </c>
      <c r="F14" s="60">
        <v>250</v>
      </c>
      <c r="G14" s="57">
        <v>15.95</v>
      </c>
      <c r="H14" s="57">
        <v>24</v>
      </c>
      <c r="I14" s="57">
        <v>58.65</v>
      </c>
      <c r="J14" s="57">
        <v>487.1</v>
      </c>
      <c r="K14" s="57" t="s">
        <v>51</v>
      </c>
      <c r="L14" s="68">
        <v>106.97</v>
      </c>
    </row>
    <row r="15" spans="1:12" ht="15" x14ac:dyDescent="0.25">
      <c r="A15" s="23"/>
      <c r="B15" s="15"/>
      <c r="C15" s="11"/>
      <c r="D15" s="7" t="s">
        <v>30</v>
      </c>
      <c r="E15" s="59" t="s">
        <v>49</v>
      </c>
      <c r="F15" s="60">
        <v>200</v>
      </c>
      <c r="G15" s="57">
        <v>0.12</v>
      </c>
      <c r="H15" s="57"/>
      <c r="I15" s="57">
        <v>24.4</v>
      </c>
      <c r="J15" s="57">
        <v>97</v>
      </c>
      <c r="K15" s="57" t="s">
        <v>52</v>
      </c>
      <c r="L15" s="68">
        <v>15.26</v>
      </c>
    </row>
    <row r="16" spans="1:12" ht="15" x14ac:dyDescent="0.25">
      <c r="A16" s="23"/>
      <c r="B16" s="15"/>
      <c r="C16" s="11"/>
      <c r="D16" s="7" t="s">
        <v>31</v>
      </c>
      <c r="E16" s="40" t="str">
        <f>[1]TDSheet!F458</f>
        <v>Хлеб пшеничный</v>
      </c>
      <c r="F16" s="60">
        <v>25</v>
      </c>
      <c r="G16" s="57">
        <v>2.0299999999999998</v>
      </c>
      <c r="H16" s="57"/>
      <c r="I16" s="57">
        <v>12.2</v>
      </c>
      <c r="J16" s="57">
        <v>60.5</v>
      </c>
      <c r="K16" s="57">
        <v>894.01</v>
      </c>
      <c r="L16" s="68">
        <v>4.49</v>
      </c>
    </row>
    <row r="17" spans="1:12" ht="15" x14ac:dyDescent="0.25">
      <c r="A17" s="23"/>
      <c r="B17" s="15"/>
      <c r="C17" s="11"/>
      <c r="D17" s="7" t="s">
        <v>32</v>
      </c>
      <c r="E17" s="40" t="str">
        <f>[1]TDSheet!F459</f>
        <v>Хлеб ржаной</v>
      </c>
      <c r="F17" s="60">
        <v>25</v>
      </c>
      <c r="G17" s="57">
        <v>2.13</v>
      </c>
      <c r="H17" s="57">
        <v>1</v>
      </c>
      <c r="I17" s="57">
        <v>12.13</v>
      </c>
      <c r="J17" s="57">
        <v>64.8</v>
      </c>
      <c r="K17" s="57" t="s">
        <v>48</v>
      </c>
      <c r="L17" s="68">
        <v>4.7</v>
      </c>
    </row>
    <row r="18" spans="1:12" ht="15" x14ac:dyDescent="0.25">
      <c r="A18" s="23"/>
      <c r="B18" s="15"/>
      <c r="C18" s="11"/>
      <c r="D18" s="6"/>
      <c r="E18" s="40"/>
      <c r="F18" s="41"/>
      <c r="G18" s="41"/>
      <c r="H18" s="41"/>
      <c r="I18" s="41"/>
      <c r="J18" s="41"/>
      <c r="K18" s="42"/>
      <c r="L18" s="41"/>
    </row>
    <row r="19" spans="1:12" ht="15" x14ac:dyDescent="0.25">
      <c r="A19" s="24"/>
      <c r="B19" s="17"/>
      <c r="C19" s="8"/>
      <c r="D19" s="18" t="s">
        <v>33</v>
      </c>
      <c r="E19" s="9"/>
      <c r="F19" s="19">
        <f>SUM(F13:F18)</f>
        <v>700</v>
      </c>
      <c r="G19" s="19">
        <f>SUM(G13:G18)</f>
        <v>22.17</v>
      </c>
      <c r="H19" s="19">
        <f>SUM(H13:H18)</f>
        <v>27</v>
      </c>
      <c r="I19" s="19">
        <f>SUM(I13:I18)</f>
        <v>121.33</v>
      </c>
      <c r="J19" s="19">
        <f>SUM(J13:J18)</f>
        <v>790.1</v>
      </c>
      <c r="K19" s="25"/>
      <c r="L19" s="19">
        <f>SUM(L13:L18)</f>
        <v>151.07999999999998</v>
      </c>
    </row>
    <row r="20" spans="1:12" ht="15.75" thickBot="1" x14ac:dyDescent="0.25">
      <c r="A20" s="29">
        <f>A6</f>
        <v>1</v>
      </c>
      <c r="B20" s="30">
        <f>B6</f>
        <v>1</v>
      </c>
      <c r="C20" s="75" t="s">
        <v>4</v>
      </c>
      <c r="D20" s="76"/>
      <c r="E20" s="31"/>
      <c r="F20" s="32">
        <f>F12+F19</f>
        <v>1210</v>
      </c>
      <c r="G20" s="32">
        <f>G12+G19</f>
        <v>41.6</v>
      </c>
      <c r="H20" s="32">
        <f>H12+H19</f>
        <v>45</v>
      </c>
      <c r="I20" s="32">
        <f>I12+I19</f>
        <v>194.43</v>
      </c>
      <c r="J20" s="32">
        <f>J12+J19</f>
        <v>1392</v>
      </c>
      <c r="K20" s="32"/>
      <c r="L20" s="32">
        <f>L12+L19</f>
        <v>258.99</v>
      </c>
    </row>
    <row r="21" spans="1:12" ht="15" x14ac:dyDescent="0.25">
      <c r="A21" s="14">
        <v>1</v>
      </c>
      <c r="B21" s="15">
        <v>2</v>
      </c>
      <c r="C21" s="22" t="s">
        <v>20</v>
      </c>
      <c r="D21" s="5" t="s">
        <v>21</v>
      </c>
      <c r="E21" s="61" t="s">
        <v>53</v>
      </c>
      <c r="F21" s="60">
        <v>200</v>
      </c>
      <c r="G21" s="60">
        <v>8.1</v>
      </c>
      <c r="H21" s="60">
        <v>6</v>
      </c>
      <c r="I21" s="60">
        <v>27.89</v>
      </c>
      <c r="J21" s="60">
        <v>205.6</v>
      </c>
      <c r="K21" s="60">
        <v>235.05</v>
      </c>
      <c r="L21" s="68">
        <v>24.75</v>
      </c>
    </row>
    <row r="22" spans="1:12" ht="15" x14ac:dyDescent="0.25">
      <c r="A22" s="14"/>
      <c r="B22" s="15"/>
      <c r="C22" s="11"/>
      <c r="D22" s="53" t="s">
        <v>30</v>
      </c>
      <c r="E22" s="59" t="s">
        <v>54</v>
      </c>
      <c r="F22" s="60">
        <v>200</v>
      </c>
      <c r="G22" s="60"/>
      <c r="H22" s="60"/>
      <c r="I22" s="60">
        <v>16</v>
      </c>
      <c r="J22" s="60">
        <v>63.8</v>
      </c>
      <c r="K22" s="60" t="s">
        <v>57</v>
      </c>
      <c r="L22" s="68">
        <v>12</v>
      </c>
    </row>
    <row r="23" spans="1:12" ht="15" x14ac:dyDescent="0.25">
      <c r="A23" s="14"/>
      <c r="B23" s="15"/>
      <c r="C23" s="11"/>
      <c r="D23" s="7" t="s">
        <v>40</v>
      </c>
      <c r="E23" s="40" t="s">
        <v>55</v>
      </c>
      <c r="F23" s="60" t="s">
        <v>58</v>
      </c>
      <c r="G23" s="60">
        <v>4.1900000000000004</v>
      </c>
      <c r="H23" s="60">
        <v>5.25</v>
      </c>
      <c r="I23" s="60">
        <v>9.76</v>
      </c>
      <c r="J23" s="60">
        <v>113.02</v>
      </c>
      <c r="K23" s="60">
        <v>1330.22</v>
      </c>
      <c r="L23" s="68">
        <v>64.400000000000006</v>
      </c>
    </row>
    <row r="24" spans="1:12" ht="15" x14ac:dyDescent="0.25">
      <c r="A24" s="14"/>
      <c r="B24" s="15"/>
      <c r="C24" s="11"/>
      <c r="D24" s="7" t="s">
        <v>23</v>
      </c>
      <c r="E24" s="40" t="s">
        <v>56</v>
      </c>
      <c r="F24" s="60">
        <v>30</v>
      </c>
      <c r="G24" s="60">
        <v>1.5</v>
      </c>
      <c r="H24" s="60">
        <v>1</v>
      </c>
      <c r="I24" s="60">
        <v>12.5</v>
      </c>
      <c r="J24" s="60">
        <v>78.2</v>
      </c>
      <c r="K24" s="60">
        <v>693</v>
      </c>
      <c r="L24" s="68">
        <v>6.76</v>
      </c>
    </row>
    <row r="25" spans="1:12" ht="15" x14ac:dyDescent="0.25">
      <c r="A25" s="14"/>
      <c r="B25" s="15"/>
      <c r="C25" s="11"/>
      <c r="D25" s="6"/>
      <c r="E25" s="40"/>
      <c r="F25" s="41"/>
      <c r="G25" s="41"/>
      <c r="H25" s="41"/>
      <c r="I25" s="41"/>
      <c r="J25" s="41"/>
      <c r="K25" s="42"/>
      <c r="L25" s="41"/>
    </row>
    <row r="26" spans="1:12" ht="15" x14ac:dyDescent="0.25">
      <c r="A26" s="16"/>
      <c r="B26" s="17"/>
      <c r="C26" s="8"/>
      <c r="D26" s="18" t="s">
        <v>33</v>
      </c>
      <c r="E26" s="9"/>
      <c r="F26" s="19">
        <v>540</v>
      </c>
      <c r="G26" s="19">
        <f>SUM(G21:G25)</f>
        <v>13.79</v>
      </c>
      <c r="H26" s="19">
        <f>SUM(H21:H25)</f>
        <v>12.25</v>
      </c>
      <c r="I26" s="19">
        <f>SUM(I21:I25)</f>
        <v>66.150000000000006</v>
      </c>
      <c r="J26" s="19">
        <f>SUM(J21:J25)</f>
        <v>460.61999999999995</v>
      </c>
      <c r="K26" s="25"/>
      <c r="L26" s="19">
        <f>SUM(L21:L25)</f>
        <v>107.91000000000001</v>
      </c>
    </row>
    <row r="27" spans="1:12" ht="15" x14ac:dyDescent="0.25">
      <c r="A27" s="13">
        <f>A21</f>
        <v>1</v>
      </c>
      <c r="B27" s="13">
        <f>B21</f>
        <v>2</v>
      </c>
      <c r="C27" s="10" t="s">
        <v>25</v>
      </c>
      <c r="D27" s="7" t="s">
        <v>27</v>
      </c>
      <c r="E27" s="59" t="s">
        <v>59</v>
      </c>
      <c r="F27" s="60">
        <v>200</v>
      </c>
      <c r="G27" s="57">
        <v>4.7</v>
      </c>
      <c r="H27" s="57">
        <v>4</v>
      </c>
      <c r="I27" s="57">
        <v>19.18</v>
      </c>
      <c r="J27" s="57">
        <v>133.30000000000001</v>
      </c>
      <c r="K27" s="57">
        <v>139</v>
      </c>
      <c r="L27" s="68">
        <v>19.64</v>
      </c>
    </row>
    <row r="28" spans="1:12" ht="15" x14ac:dyDescent="0.25">
      <c r="A28" s="14"/>
      <c r="B28" s="15"/>
      <c r="C28" s="11"/>
      <c r="D28" s="7" t="s">
        <v>28</v>
      </c>
      <c r="E28" s="59" t="s">
        <v>60</v>
      </c>
      <c r="F28" s="60">
        <v>110</v>
      </c>
      <c r="G28" s="57">
        <v>12.51</v>
      </c>
      <c r="H28" s="57">
        <v>18</v>
      </c>
      <c r="I28" s="57">
        <v>7.18</v>
      </c>
      <c r="J28" s="57">
        <v>182.9</v>
      </c>
      <c r="K28" s="57" t="s">
        <v>64</v>
      </c>
      <c r="L28" s="2">
        <v>84.93</v>
      </c>
    </row>
    <row r="29" spans="1:12" ht="15" x14ac:dyDescent="0.25">
      <c r="A29" s="14"/>
      <c r="B29" s="15"/>
      <c r="C29" s="11"/>
      <c r="E29" s="59" t="s">
        <v>61</v>
      </c>
      <c r="F29" s="60">
        <v>10</v>
      </c>
      <c r="G29" s="57">
        <v>1.3</v>
      </c>
      <c r="H29" s="57"/>
      <c r="I29" s="57">
        <v>7.81</v>
      </c>
      <c r="J29" s="57">
        <v>40</v>
      </c>
      <c r="K29" s="57">
        <v>943</v>
      </c>
      <c r="L29" s="68">
        <v>2.87</v>
      </c>
    </row>
    <row r="30" spans="1:12" ht="15" x14ac:dyDescent="0.25">
      <c r="A30" s="14"/>
      <c r="B30" s="15"/>
      <c r="C30" s="11"/>
      <c r="D30" s="7" t="s">
        <v>29</v>
      </c>
      <c r="E30" s="59" t="s">
        <v>62</v>
      </c>
      <c r="F30" s="49" t="s">
        <v>42</v>
      </c>
      <c r="G30" s="62">
        <v>4.34</v>
      </c>
      <c r="H30" s="57">
        <v>4</v>
      </c>
      <c r="I30" s="57">
        <v>37.869999999999997</v>
      </c>
      <c r="J30" s="57">
        <v>218.5</v>
      </c>
      <c r="K30" s="57">
        <v>516</v>
      </c>
      <c r="L30" s="68">
        <v>21.45</v>
      </c>
    </row>
    <row r="31" spans="1:12" ht="15" x14ac:dyDescent="0.25">
      <c r="A31" s="14"/>
      <c r="B31" s="15"/>
      <c r="C31" s="11"/>
      <c r="D31" s="7" t="s">
        <v>30</v>
      </c>
      <c r="E31" s="59" t="s">
        <v>63</v>
      </c>
      <c r="F31" s="60">
        <v>200</v>
      </c>
      <c r="G31" s="57">
        <v>0.35</v>
      </c>
      <c r="H31" s="57"/>
      <c r="I31" s="57">
        <v>24.36</v>
      </c>
      <c r="J31" s="57">
        <v>101.7</v>
      </c>
      <c r="K31" s="57">
        <v>928</v>
      </c>
      <c r="L31" s="68">
        <v>13</v>
      </c>
    </row>
    <row r="32" spans="1:12" ht="15" x14ac:dyDescent="0.25">
      <c r="A32" s="14"/>
      <c r="B32" s="15"/>
      <c r="C32" s="11"/>
      <c r="D32" s="7" t="s">
        <v>31</v>
      </c>
      <c r="E32" s="40" t="str">
        <f>[1]TDSheet!F533</f>
        <v>Хлеб пшеничный</v>
      </c>
      <c r="F32" s="60">
        <v>25</v>
      </c>
      <c r="G32" s="57">
        <v>2.0299999999999998</v>
      </c>
      <c r="H32" s="57"/>
      <c r="I32" s="57">
        <v>12.2</v>
      </c>
      <c r="J32" s="57">
        <v>60.5</v>
      </c>
      <c r="K32" s="57">
        <v>894.01</v>
      </c>
      <c r="L32" s="68">
        <v>4.49</v>
      </c>
    </row>
    <row r="33" spans="1:12" ht="15" x14ac:dyDescent="0.25">
      <c r="A33" s="14"/>
      <c r="B33" s="15"/>
      <c r="C33" s="11"/>
      <c r="D33" s="7" t="s">
        <v>32</v>
      </c>
      <c r="E33" s="40" t="str">
        <f>[1]TDSheet!F534</f>
        <v>Хлеб ржаной</v>
      </c>
      <c r="F33" s="60">
        <v>25</v>
      </c>
      <c r="G33" s="57">
        <v>2.13</v>
      </c>
      <c r="H33" s="57">
        <v>1</v>
      </c>
      <c r="I33" s="57">
        <v>12.13</v>
      </c>
      <c r="J33" s="57">
        <v>64.8</v>
      </c>
      <c r="K33" s="57" t="s">
        <v>48</v>
      </c>
      <c r="L33" s="68">
        <v>4.7</v>
      </c>
    </row>
    <row r="34" spans="1:12" ht="15" x14ac:dyDescent="0.25">
      <c r="A34" s="14"/>
      <c r="B34" s="15"/>
      <c r="C34" s="11"/>
      <c r="D34" s="6"/>
      <c r="E34" s="40"/>
      <c r="F34" s="60"/>
      <c r="G34" s="57"/>
      <c r="H34" s="57"/>
      <c r="I34" s="57"/>
      <c r="J34" s="57"/>
      <c r="K34" s="57"/>
      <c r="L34" s="41"/>
    </row>
    <row r="35" spans="1:12" ht="15" x14ac:dyDescent="0.25">
      <c r="A35" s="14"/>
      <c r="B35" s="15"/>
      <c r="C35" s="11"/>
      <c r="D35" s="6"/>
      <c r="E35" s="40"/>
      <c r="F35" s="41"/>
      <c r="G35" s="41"/>
      <c r="H35" s="41"/>
      <c r="I35" s="41"/>
      <c r="J35" s="41"/>
      <c r="K35" s="42"/>
      <c r="L35" s="41"/>
    </row>
    <row r="36" spans="1:12" ht="15" x14ac:dyDescent="0.25">
      <c r="A36" s="16"/>
      <c r="B36" s="17"/>
      <c r="C36" s="8"/>
      <c r="D36" s="18" t="s">
        <v>33</v>
      </c>
      <c r="E36" s="9"/>
      <c r="F36" s="19">
        <f>SUM(F27:F35)</f>
        <v>570</v>
      </c>
      <c r="G36" s="19">
        <f t="shared" ref="G36" si="0">SUM(G27:G35)</f>
        <v>27.360000000000003</v>
      </c>
      <c r="H36" s="19">
        <f t="shared" ref="H36" si="1">SUM(H27:H35)</f>
        <v>27</v>
      </c>
      <c r="I36" s="19">
        <f t="shared" ref="I36" si="2">SUM(I27:I35)</f>
        <v>120.72999999999999</v>
      </c>
      <c r="J36" s="19">
        <f t="shared" ref="J36:L36" si="3">SUM(J27:J35)</f>
        <v>801.7</v>
      </c>
      <c r="K36" s="25"/>
      <c r="L36" s="19">
        <f t="shared" si="3"/>
        <v>151.08000000000001</v>
      </c>
    </row>
    <row r="37" spans="1:12" ht="15.75" customHeight="1" thickBot="1" x14ac:dyDescent="0.25">
      <c r="A37" s="33">
        <f>A21</f>
        <v>1</v>
      </c>
      <c r="B37" s="33">
        <f>B21</f>
        <v>2</v>
      </c>
      <c r="C37" s="75" t="s">
        <v>4</v>
      </c>
      <c r="D37" s="76"/>
      <c r="E37" s="31"/>
      <c r="F37" s="32">
        <f>F26+F36</f>
        <v>1110</v>
      </c>
      <c r="G37" s="32">
        <f t="shared" ref="G37" si="4">G26+G36</f>
        <v>41.150000000000006</v>
      </c>
      <c r="H37" s="32">
        <f t="shared" ref="H37" si="5">H26+H36</f>
        <v>39.25</v>
      </c>
      <c r="I37" s="32">
        <f t="shared" ref="I37" si="6">I26+I36</f>
        <v>186.88</v>
      </c>
      <c r="J37" s="32">
        <f t="shared" ref="J37:L37" si="7">J26+J36</f>
        <v>1262.32</v>
      </c>
      <c r="K37" s="32"/>
      <c r="L37" s="32">
        <f t="shared" si="7"/>
        <v>258.99</v>
      </c>
    </row>
    <row r="38" spans="1:12" ht="25.5" x14ac:dyDescent="0.25">
      <c r="A38" s="20">
        <v>1</v>
      </c>
      <c r="B38" s="21">
        <v>3</v>
      </c>
      <c r="C38" s="22" t="s">
        <v>20</v>
      </c>
      <c r="D38" s="5" t="s">
        <v>21</v>
      </c>
      <c r="E38" s="61" t="s">
        <v>65</v>
      </c>
      <c r="F38" s="60">
        <v>210</v>
      </c>
      <c r="G38" s="57">
        <v>8.74</v>
      </c>
      <c r="H38" s="57">
        <v>9</v>
      </c>
      <c r="I38" s="57">
        <v>39.51</v>
      </c>
      <c r="J38" s="57">
        <v>283.5</v>
      </c>
      <c r="K38" s="57">
        <v>850</v>
      </c>
      <c r="L38" s="68">
        <v>23.46</v>
      </c>
    </row>
    <row r="39" spans="1:12" ht="15" x14ac:dyDescent="0.25">
      <c r="A39" s="23"/>
      <c r="B39" s="15"/>
      <c r="C39" s="11"/>
      <c r="D39" s="63" t="s">
        <v>30</v>
      </c>
      <c r="E39" s="59" t="s">
        <v>49</v>
      </c>
      <c r="F39" s="60">
        <v>200</v>
      </c>
      <c r="G39" s="57">
        <v>0.12</v>
      </c>
      <c r="H39" s="57"/>
      <c r="I39" s="57">
        <v>24.4</v>
      </c>
      <c r="J39" s="57">
        <v>97</v>
      </c>
      <c r="K39" s="57" t="s">
        <v>52</v>
      </c>
      <c r="L39" s="68">
        <v>12</v>
      </c>
    </row>
    <row r="40" spans="1:12" ht="15" x14ac:dyDescent="0.25">
      <c r="A40" s="23"/>
      <c r="B40" s="15"/>
      <c r="C40" s="11"/>
      <c r="D40" s="7" t="s">
        <v>40</v>
      </c>
      <c r="E40" s="59" t="s">
        <v>66</v>
      </c>
      <c r="F40" s="60">
        <v>60</v>
      </c>
      <c r="G40" s="57">
        <v>6.21</v>
      </c>
      <c r="H40" s="57">
        <v>6.47</v>
      </c>
      <c r="I40" s="57">
        <v>44.16</v>
      </c>
      <c r="J40" s="57">
        <v>259.52999999999997</v>
      </c>
      <c r="K40" s="57">
        <v>450.05</v>
      </c>
      <c r="L40" s="68">
        <v>64.92</v>
      </c>
    </row>
    <row r="41" spans="1:12" ht="15" x14ac:dyDescent="0.25">
      <c r="A41" s="23"/>
      <c r="B41" s="15"/>
      <c r="C41" s="11"/>
      <c r="D41" s="7" t="s">
        <v>31</v>
      </c>
      <c r="E41" s="59" t="s">
        <v>56</v>
      </c>
      <c r="F41" s="60">
        <v>30</v>
      </c>
      <c r="G41" s="57">
        <v>1.5</v>
      </c>
      <c r="H41" s="57">
        <v>1</v>
      </c>
      <c r="I41" s="57">
        <v>12.5</v>
      </c>
      <c r="J41" s="57">
        <v>78.2</v>
      </c>
      <c r="K41" s="57">
        <v>693</v>
      </c>
      <c r="L41" s="68">
        <v>7.53</v>
      </c>
    </row>
    <row r="42" spans="1:12" ht="15" x14ac:dyDescent="0.25">
      <c r="A42" s="23"/>
      <c r="B42" s="15"/>
      <c r="C42" s="11"/>
      <c r="D42" s="6"/>
      <c r="E42" s="40"/>
      <c r="F42" s="41"/>
      <c r="G42" s="41"/>
      <c r="H42" s="41"/>
      <c r="I42" s="41"/>
      <c r="J42" s="41"/>
      <c r="K42" s="42"/>
      <c r="L42" s="41"/>
    </row>
    <row r="43" spans="1:12" ht="15" x14ac:dyDescent="0.25">
      <c r="A43" s="24"/>
      <c r="B43" s="17"/>
      <c r="C43" s="8"/>
      <c r="D43" s="18" t="s">
        <v>33</v>
      </c>
      <c r="E43" s="9"/>
      <c r="F43" s="19">
        <f>SUM(F38:F42)</f>
        <v>500</v>
      </c>
      <c r="G43" s="19">
        <f>SUM(G38:G42)</f>
        <v>16.57</v>
      </c>
      <c r="H43" s="19">
        <f>SUM(H38:H42)</f>
        <v>16.47</v>
      </c>
      <c r="I43" s="19">
        <f>SUM(I38:I42)</f>
        <v>120.57</v>
      </c>
      <c r="J43" s="19">
        <f>SUM(J38:J42)</f>
        <v>718.23</v>
      </c>
      <c r="K43" s="25"/>
      <c r="L43" s="19">
        <f>SUM(L38:L42)</f>
        <v>107.91</v>
      </c>
    </row>
    <row r="44" spans="1:12" ht="15" x14ac:dyDescent="0.25">
      <c r="A44" s="26">
        <f>A38</f>
        <v>1</v>
      </c>
      <c r="B44" s="13">
        <f>B38</f>
        <v>3</v>
      </c>
      <c r="C44" s="10" t="s">
        <v>25</v>
      </c>
      <c r="D44" s="7" t="s">
        <v>27</v>
      </c>
      <c r="E44" s="40" t="str">
        <f>[1]TDSheet!F605</f>
        <v>Рассольник ленинградский со сметаной</v>
      </c>
      <c r="F44" s="60">
        <v>200</v>
      </c>
      <c r="G44" s="57">
        <v>2.16</v>
      </c>
      <c r="H44" s="57">
        <v>5</v>
      </c>
      <c r="I44" s="57">
        <v>14.24</v>
      </c>
      <c r="J44" s="57">
        <v>111.3</v>
      </c>
      <c r="K44" s="57" t="s">
        <v>68</v>
      </c>
      <c r="L44" s="68">
        <v>30.04</v>
      </c>
    </row>
    <row r="45" spans="1:12" ht="15" x14ac:dyDescent="0.25">
      <c r="A45" s="23"/>
      <c r="B45" s="15"/>
      <c r="C45" s="11"/>
      <c r="D45" s="7" t="s">
        <v>28</v>
      </c>
      <c r="E45" s="59" t="s">
        <v>67</v>
      </c>
      <c r="F45" s="60">
        <v>110</v>
      </c>
      <c r="G45" s="57">
        <v>14.69</v>
      </c>
      <c r="H45" s="57">
        <v>12</v>
      </c>
      <c r="I45" s="57">
        <v>8.5</v>
      </c>
      <c r="J45" s="57">
        <v>199.9</v>
      </c>
      <c r="K45" s="57" t="s">
        <v>69</v>
      </c>
      <c r="L45" s="68">
        <v>84.43</v>
      </c>
    </row>
    <row r="46" spans="1:12" ht="15" x14ac:dyDescent="0.25">
      <c r="A46" s="23"/>
      <c r="B46" s="15"/>
      <c r="C46" s="11"/>
      <c r="D46" s="7" t="s">
        <v>29</v>
      </c>
      <c r="E46" s="40" t="str">
        <f>[1]TDSheet!F608</f>
        <v>Каша гречневая рассыпчатая</v>
      </c>
      <c r="F46" s="60">
        <v>150</v>
      </c>
      <c r="G46" s="57">
        <v>6.32</v>
      </c>
      <c r="H46" s="57">
        <v>6</v>
      </c>
      <c r="I46" s="57">
        <v>48.62</v>
      </c>
      <c r="J46" s="57">
        <v>284.60000000000002</v>
      </c>
      <c r="K46" s="57">
        <v>998</v>
      </c>
      <c r="L46" s="68">
        <v>14.03</v>
      </c>
    </row>
    <row r="47" spans="1:12" ht="15" x14ac:dyDescent="0.25">
      <c r="A47" s="23"/>
      <c r="B47" s="15"/>
      <c r="C47" s="11"/>
      <c r="D47" s="7" t="s">
        <v>30</v>
      </c>
      <c r="E47" s="40" t="str">
        <f>[1]TDSheet!F609</f>
        <v>Напиток из плодов шиповника</v>
      </c>
      <c r="F47" s="60">
        <v>200</v>
      </c>
      <c r="G47" s="57">
        <v>0.14000000000000001</v>
      </c>
      <c r="H47" s="57"/>
      <c r="I47" s="57">
        <v>5.13</v>
      </c>
      <c r="J47" s="57">
        <v>24.1</v>
      </c>
      <c r="K47" s="57">
        <v>705</v>
      </c>
      <c r="L47" s="68">
        <v>13.39</v>
      </c>
    </row>
    <row r="48" spans="1:12" ht="15" x14ac:dyDescent="0.25">
      <c r="A48" s="23"/>
      <c r="B48" s="15"/>
      <c r="C48" s="11"/>
      <c r="D48" s="7" t="s">
        <v>31</v>
      </c>
      <c r="E48" s="40" t="str">
        <f>[1]TDSheet!F610</f>
        <v>Хлеб пшеничный</v>
      </c>
      <c r="F48" s="60">
        <v>25</v>
      </c>
      <c r="G48" s="57">
        <v>2.0299999999999998</v>
      </c>
      <c r="H48" s="57"/>
      <c r="I48" s="57">
        <v>12.2</v>
      </c>
      <c r="J48" s="57">
        <v>60.5</v>
      </c>
      <c r="K48" s="57">
        <v>894.01</v>
      </c>
      <c r="L48" s="68">
        <v>4.49</v>
      </c>
    </row>
    <row r="49" spans="1:12" ht="15" x14ac:dyDescent="0.25">
      <c r="A49" s="23"/>
      <c r="B49" s="15"/>
      <c r="C49" s="11"/>
      <c r="D49" s="7" t="s">
        <v>32</v>
      </c>
      <c r="E49" s="40" t="str">
        <f>[1]TDSheet!F611</f>
        <v>Хлеб ржаной</v>
      </c>
      <c r="F49" s="60">
        <v>25</v>
      </c>
      <c r="G49" s="57">
        <v>2.13</v>
      </c>
      <c r="H49" s="57">
        <v>1</v>
      </c>
      <c r="I49" s="57">
        <v>12.13</v>
      </c>
      <c r="J49" s="57">
        <v>64.8</v>
      </c>
      <c r="K49" s="57" t="s">
        <v>48</v>
      </c>
      <c r="L49" s="68">
        <v>4.7</v>
      </c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710</v>
      </c>
      <c r="G51" s="19">
        <f>SUM(G44:G50)</f>
        <v>27.470000000000002</v>
      </c>
      <c r="H51" s="19">
        <f>SUM(H44:H50)</f>
        <v>24</v>
      </c>
      <c r="I51" s="19">
        <f>SUM(I44:I50)</f>
        <v>100.82</v>
      </c>
      <c r="J51" s="19">
        <f>SUM(J44:J50)</f>
        <v>745.19999999999993</v>
      </c>
      <c r="K51" s="25"/>
      <c r="L51" s="19">
        <f>SUM(L44:L50)</f>
        <v>151.07999999999998</v>
      </c>
    </row>
    <row r="52" spans="1:12" ht="15.75" customHeight="1" thickBot="1" x14ac:dyDescent="0.25">
      <c r="A52" s="29">
        <f>A38</f>
        <v>1</v>
      </c>
      <c r="B52" s="30">
        <f>B38</f>
        <v>3</v>
      </c>
      <c r="C52" s="75" t="s">
        <v>4</v>
      </c>
      <c r="D52" s="76"/>
      <c r="E52" s="31"/>
      <c r="F52" s="32">
        <f>F43+F51</f>
        <v>1210</v>
      </c>
      <c r="G52" s="32">
        <f>G43+G51</f>
        <v>44.040000000000006</v>
      </c>
      <c r="H52" s="32">
        <f>H43+H51</f>
        <v>40.47</v>
      </c>
      <c r="I52" s="32">
        <f>I43+I51</f>
        <v>221.39</v>
      </c>
      <c r="J52" s="32">
        <f>J43+J51</f>
        <v>1463.4299999999998</v>
      </c>
      <c r="K52" s="32"/>
      <c r="L52" s="32">
        <f>L43+L51</f>
        <v>258.99</v>
      </c>
    </row>
    <row r="53" spans="1:12" ht="15" x14ac:dyDescent="0.25">
      <c r="A53" s="20">
        <v>1</v>
      </c>
      <c r="B53" s="21">
        <v>4</v>
      </c>
      <c r="C53" s="22" t="s">
        <v>20</v>
      </c>
      <c r="D53" s="5" t="s">
        <v>21</v>
      </c>
      <c r="E53" s="39" t="str">
        <f>[1]TDSheet!F679</f>
        <v>Каша ячневая молочная вязкая с маслом сливочным</v>
      </c>
      <c r="F53" s="60">
        <v>200</v>
      </c>
      <c r="G53" s="57">
        <v>7.98</v>
      </c>
      <c r="H53" s="57">
        <v>9</v>
      </c>
      <c r="I53" s="57">
        <v>35.08</v>
      </c>
      <c r="J53" s="57">
        <v>243.4</v>
      </c>
      <c r="K53" s="57">
        <v>842</v>
      </c>
      <c r="L53" s="68">
        <v>30.35</v>
      </c>
    </row>
    <row r="54" spans="1:12" ht="15" x14ac:dyDescent="0.25">
      <c r="A54" s="23"/>
      <c r="B54" s="15"/>
      <c r="C54" s="11"/>
      <c r="D54" s="7" t="s">
        <v>22</v>
      </c>
      <c r="E54" s="59" t="s">
        <v>70</v>
      </c>
      <c r="F54" s="60">
        <v>200</v>
      </c>
      <c r="G54" s="57">
        <v>0.06</v>
      </c>
      <c r="H54" s="57"/>
      <c r="I54" s="57">
        <v>15.16</v>
      </c>
      <c r="J54" s="57">
        <v>59.9</v>
      </c>
      <c r="K54" s="57">
        <v>686</v>
      </c>
      <c r="L54" s="68">
        <v>15</v>
      </c>
    </row>
    <row r="55" spans="1:12" ht="15" x14ac:dyDescent="0.25">
      <c r="A55" s="23"/>
      <c r="B55" s="15"/>
      <c r="C55" s="11"/>
      <c r="D55" s="63" t="s">
        <v>26</v>
      </c>
      <c r="E55" s="59" t="s">
        <v>71</v>
      </c>
      <c r="F55" s="60">
        <v>40</v>
      </c>
      <c r="G55" s="57">
        <v>5.58</v>
      </c>
      <c r="H55" s="57">
        <v>6</v>
      </c>
      <c r="I55" s="57">
        <v>13.71</v>
      </c>
      <c r="J55" s="57">
        <v>118.3</v>
      </c>
      <c r="K55" s="57">
        <v>210</v>
      </c>
      <c r="L55" s="68">
        <v>32.67</v>
      </c>
    </row>
    <row r="56" spans="1:12" ht="15" x14ac:dyDescent="0.25">
      <c r="A56" s="23"/>
      <c r="B56" s="15"/>
      <c r="C56" s="11"/>
      <c r="D56" s="7" t="s">
        <v>24</v>
      </c>
      <c r="E56" s="59" t="s">
        <v>72</v>
      </c>
      <c r="F56" s="60">
        <v>150</v>
      </c>
      <c r="G56" s="57">
        <v>1.35</v>
      </c>
      <c r="H56" s="57"/>
      <c r="I56" s="57">
        <v>18.899999999999999</v>
      </c>
      <c r="J56" s="57">
        <v>86.4</v>
      </c>
      <c r="K56" s="57" t="s">
        <v>73</v>
      </c>
      <c r="L56" s="68">
        <v>29.89</v>
      </c>
    </row>
    <row r="57" spans="1:12" ht="15" x14ac:dyDescent="0.25">
      <c r="A57" s="23"/>
      <c r="B57" s="15"/>
      <c r="C57" s="11"/>
      <c r="D57" s="6"/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4"/>
      <c r="B58" s="17"/>
      <c r="C58" s="8"/>
      <c r="D58" s="18" t="s">
        <v>33</v>
      </c>
      <c r="E58" s="9"/>
      <c r="F58" s="19">
        <f>SUM(F53:F57)</f>
        <v>590</v>
      </c>
      <c r="G58" s="19">
        <f>SUM(G53:G57)</f>
        <v>14.97</v>
      </c>
      <c r="H58" s="19">
        <f>SUM(H53:H57)</f>
        <v>15</v>
      </c>
      <c r="I58" s="19">
        <f>SUM(I53:I57)</f>
        <v>82.85</v>
      </c>
      <c r="J58" s="19">
        <f>SUM(J53:J57)</f>
        <v>508</v>
      </c>
      <c r="K58" s="25"/>
      <c r="L58" s="19">
        <f>SUM(L53:L57)</f>
        <v>107.91000000000001</v>
      </c>
    </row>
    <row r="59" spans="1:12" ht="15" x14ac:dyDescent="0.25">
      <c r="A59" s="26">
        <f>A53</f>
        <v>1</v>
      </c>
      <c r="B59" s="13">
        <f>B53</f>
        <v>4</v>
      </c>
      <c r="C59" s="10" t="s">
        <v>25</v>
      </c>
      <c r="D59" s="7" t="s">
        <v>27</v>
      </c>
      <c r="E59" s="40" t="str">
        <f>[1]TDSheet!F686</f>
        <v>Борщ с капустой картофелем и сметаной</v>
      </c>
      <c r="F59" s="60">
        <v>200</v>
      </c>
      <c r="G59" s="57">
        <v>1.54</v>
      </c>
      <c r="H59" s="57">
        <v>6</v>
      </c>
      <c r="I59" s="57">
        <v>11.08</v>
      </c>
      <c r="J59" s="57">
        <v>101.9</v>
      </c>
      <c r="K59" s="57" t="s">
        <v>77</v>
      </c>
      <c r="L59" s="68">
        <v>21.81</v>
      </c>
    </row>
    <row r="60" spans="1:12" ht="15" x14ac:dyDescent="0.25">
      <c r="A60" s="23"/>
      <c r="B60" s="15"/>
      <c r="C60" s="11"/>
      <c r="D60" s="7" t="s">
        <v>28</v>
      </c>
      <c r="E60" s="59" t="s">
        <v>74</v>
      </c>
      <c r="F60" s="60">
        <v>110</v>
      </c>
      <c r="G60" s="57">
        <v>14.97</v>
      </c>
      <c r="H60" s="57">
        <v>11</v>
      </c>
      <c r="I60" s="57">
        <v>19.989999999999998</v>
      </c>
      <c r="J60" s="57">
        <v>206.9</v>
      </c>
      <c r="K60" s="57" t="s">
        <v>78</v>
      </c>
      <c r="L60" s="68">
        <v>77.739999999999995</v>
      </c>
    </row>
    <row r="61" spans="1:12" ht="15" x14ac:dyDescent="0.25">
      <c r="A61" s="23"/>
      <c r="B61" s="15"/>
      <c r="C61" s="11"/>
      <c r="D61" s="66" t="s">
        <v>29</v>
      </c>
      <c r="E61" s="59" t="s">
        <v>75</v>
      </c>
      <c r="F61" s="60">
        <v>150</v>
      </c>
      <c r="G61" s="57">
        <v>3.26</v>
      </c>
      <c r="H61" s="57">
        <v>7</v>
      </c>
      <c r="I61" s="57">
        <v>22.03</v>
      </c>
      <c r="J61" s="57">
        <v>167.8</v>
      </c>
      <c r="K61" s="57">
        <v>995</v>
      </c>
      <c r="L61" s="68">
        <v>28.34</v>
      </c>
    </row>
    <row r="62" spans="1:12" ht="15" x14ac:dyDescent="0.25">
      <c r="A62" s="23"/>
      <c r="B62" s="15"/>
      <c r="C62" s="11"/>
      <c r="D62" s="7" t="s">
        <v>30</v>
      </c>
      <c r="E62" s="59" t="s">
        <v>76</v>
      </c>
      <c r="F62" s="60">
        <v>200</v>
      </c>
      <c r="G62" s="57">
        <v>0.16</v>
      </c>
      <c r="H62" s="57"/>
      <c r="I62" s="57">
        <v>23.88</v>
      </c>
      <c r="J62" s="57">
        <v>99.1</v>
      </c>
      <c r="K62" s="57">
        <v>912</v>
      </c>
      <c r="L62" s="68">
        <v>14</v>
      </c>
    </row>
    <row r="63" spans="1:12" ht="15" x14ac:dyDescent="0.25">
      <c r="A63" s="23"/>
      <c r="B63" s="15"/>
      <c r="C63" s="11"/>
      <c r="D63" s="7" t="s">
        <v>31</v>
      </c>
      <c r="E63" s="65" t="s">
        <v>44</v>
      </c>
      <c r="F63" s="60">
        <v>25</v>
      </c>
      <c r="G63" s="57">
        <v>2.0299999999999998</v>
      </c>
      <c r="H63" s="57"/>
      <c r="I63" s="57">
        <v>12.2</v>
      </c>
      <c r="J63" s="57">
        <v>60.5</v>
      </c>
      <c r="K63" s="57">
        <v>894.01</v>
      </c>
      <c r="L63" s="68">
        <v>4.49</v>
      </c>
    </row>
    <row r="64" spans="1:12" ht="15" x14ac:dyDescent="0.25">
      <c r="A64" s="23"/>
      <c r="B64" s="15"/>
      <c r="C64" s="11"/>
      <c r="D64" s="7" t="s">
        <v>32</v>
      </c>
      <c r="E64" s="40" t="str">
        <f>[1]TDSheet!F690</f>
        <v>Хлеб ржаной</v>
      </c>
      <c r="F64" s="60">
        <v>25</v>
      </c>
      <c r="G64" s="57">
        <v>2.13</v>
      </c>
      <c r="H64" s="57">
        <v>1</v>
      </c>
      <c r="I64" s="57">
        <v>12.13</v>
      </c>
      <c r="J64" s="57">
        <v>64.8</v>
      </c>
      <c r="K64" s="57" t="s">
        <v>48</v>
      </c>
      <c r="L64" s="68">
        <v>4.7</v>
      </c>
    </row>
    <row r="65" spans="1:12" ht="15" x14ac:dyDescent="0.25">
      <c r="A65" s="23"/>
      <c r="B65" s="15"/>
      <c r="C65" s="11"/>
      <c r="D65" s="6"/>
      <c r="E65" s="40"/>
      <c r="F65" s="41"/>
      <c r="G65" s="41"/>
      <c r="H65" s="41"/>
      <c r="I65" s="41"/>
      <c r="J65" s="41"/>
      <c r="K65" s="42"/>
      <c r="L65" s="41"/>
    </row>
    <row r="66" spans="1:12" ht="15" x14ac:dyDescent="0.25">
      <c r="A66" s="24"/>
      <c r="B66" s="17"/>
      <c r="C66" s="8"/>
      <c r="D66" s="18" t="s">
        <v>33</v>
      </c>
      <c r="E66" s="9"/>
      <c r="F66" s="19">
        <f>SUM(F59:F65)</f>
        <v>710</v>
      </c>
      <c r="G66" s="19">
        <f>SUM(G59:G65)</f>
        <v>24.090000000000003</v>
      </c>
      <c r="H66" s="19">
        <f>SUM(H59:H65)</f>
        <v>25</v>
      </c>
      <c r="I66" s="19">
        <f>SUM(I59:I65)</f>
        <v>101.31</v>
      </c>
      <c r="J66" s="19">
        <f>SUM(J59:J65)</f>
        <v>701</v>
      </c>
      <c r="K66" s="25"/>
      <c r="L66" s="19">
        <f>SUM(L59:L65)</f>
        <v>151.07999999999998</v>
      </c>
    </row>
    <row r="67" spans="1:12" ht="15.75" customHeight="1" thickBot="1" x14ac:dyDescent="0.25">
      <c r="A67" s="29">
        <f>A53</f>
        <v>1</v>
      </c>
      <c r="B67" s="30">
        <f>B53</f>
        <v>4</v>
      </c>
      <c r="C67" s="75" t="s">
        <v>4</v>
      </c>
      <c r="D67" s="76"/>
      <c r="E67" s="31"/>
      <c r="F67" s="32">
        <f>F58+F66</f>
        <v>1300</v>
      </c>
      <c r="G67" s="32">
        <f>G58+G66</f>
        <v>39.06</v>
      </c>
      <c r="H67" s="32">
        <f>H58+H66</f>
        <v>40</v>
      </c>
      <c r="I67" s="32">
        <f>I58+I66</f>
        <v>184.16</v>
      </c>
      <c r="J67" s="32">
        <f>J58+J66</f>
        <v>1209</v>
      </c>
      <c r="K67" s="32"/>
      <c r="L67" s="32">
        <f>L58+L66</f>
        <v>258.99</v>
      </c>
    </row>
    <row r="68" spans="1:12" ht="15" x14ac:dyDescent="0.25">
      <c r="A68" s="20">
        <v>1</v>
      </c>
      <c r="B68" s="21">
        <v>5</v>
      </c>
      <c r="C68" s="22" t="s">
        <v>20</v>
      </c>
      <c r="D68" s="5" t="s">
        <v>21</v>
      </c>
      <c r="E68" s="61" t="s">
        <v>79</v>
      </c>
      <c r="F68" s="60">
        <v>210</v>
      </c>
      <c r="G68" s="57">
        <v>8.6999999999999993</v>
      </c>
      <c r="H68" s="57">
        <v>9</v>
      </c>
      <c r="I68" s="57">
        <v>33.799999999999997</v>
      </c>
      <c r="J68" s="57">
        <v>242</v>
      </c>
      <c r="K68" s="57" t="s">
        <v>80</v>
      </c>
      <c r="L68" s="68">
        <v>27.39</v>
      </c>
    </row>
    <row r="69" spans="1:12" ht="15" x14ac:dyDescent="0.25">
      <c r="A69" s="23"/>
      <c r="B69" s="15"/>
      <c r="C69" s="11"/>
      <c r="D69" s="7" t="s">
        <v>40</v>
      </c>
      <c r="E69" s="59" t="s">
        <v>66</v>
      </c>
      <c r="F69" s="60">
        <v>60</v>
      </c>
      <c r="G69" s="57">
        <v>6.21</v>
      </c>
      <c r="H69" s="57">
        <v>6.47</v>
      </c>
      <c r="I69" s="57">
        <v>44.16</v>
      </c>
      <c r="J69" s="57">
        <v>259.52999999999997</v>
      </c>
      <c r="K69" s="57">
        <v>450.05</v>
      </c>
      <c r="L69" s="68">
        <v>59.76</v>
      </c>
    </row>
    <row r="70" spans="1:12" ht="15" x14ac:dyDescent="0.25">
      <c r="A70" s="23"/>
      <c r="B70" s="15"/>
      <c r="C70" s="11"/>
      <c r="D70" s="7" t="s">
        <v>22</v>
      </c>
      <c r="E70" s="40" t="str">
        <f>[1]TDSheet!F754</f>
        <v>Чай с сахаром</v>
      </c>
      <c r="F70" s="60">
        <v>200</v>
      </c>
      <c r="G70" s="57"/>
      <c r="H70" s="57"/>
      <c r="I70" s="57">
        <v>16</v>
      </c>
      <c r="J70" s="57">
        <v>63.8</v>
      </c>
      <c r="K70" s="57" t="s">
        <v>57</v>
      </c>
      <c r="L70" s="68">
        <v>14</v>
      </c>
    </row>
    <row r="71" spans="1:12" ht="15" x14ac:dyDescent="0.25">
      <c r="A71" s="23"/>
      <c r="B71" s="15"/>
      <c r="C71" s="11"/>
      <c r="D71" s="7" t="s">
        <v>23</v>
      </c>
      <c r="E71" s="59" t="s">
        <v>56</v>
      </c>
      <c r="F71" s="60">
        <v>30</v>
      </c>
      <c r="G71" s="57">
        <v>1.5</v>
      </c>
      <c r="H71" s="57">
        <v>1</v>
      </c>
      <c r="I71" s="57">
        <v>12.5</v>
      </c>
      <c r="J71" s="57">
        <v>78.2</v>
      </c>
      <c r="K71" s="57">
        <v>693</v>
      </c>
      <c r="L71" s="68">
        <v>6.76</v>
      </c>
    </row>
    <row r="72" spans="1:12" ht="15" x14ac:dyDescent="0.25">
      <c r="A72" s="23"/>
      <c r="B72" s="15"/>
      <c r="C72" s="11"/>
      <c r="D72" s="6"/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4"/>
      <c r="B73" s="17"/>
      <c r="C73" s="8"/>
      <c r="D73" s="18" t="s">
        <v>33</v>
      </c>
      <c r="E73" s="9"/>
      <c r="F73" s="19">
        <f>SUM(F68:F72)</f>
        <v>500</v>
      </c>
      <c r="G73" s="19">
        <f>SUM(G68:G72)</f>
        <v>16.41</v>
      </c>
      <c r="H73" s="19">
        <f>SUM(H68:H72)</f>
        <v>16.47</v>
      </c>
      <c r="I73" s="19">
        <f>SUM(I68:I72)</f>
        <v>106.46</v>
      </c>
      <c r="J73" s="19">
        <f>SUM(J68:J72)</f>
        <v>643.53</v>
      </c>
      <c r="K73" s="25"/>
      <c r="L73" s="19">
        <f>SUM(L68:L72)</f>
        <v>107.91000000000001</v>
      </c>
    </row>
    <row r="74" spans="1:12" ht="15" x14ac:dyDescent="0.25">
      <c r="A74" s="26">
        <f>A68</f>
        <v>1</v>
      </c>
      <c r="B74" s="13">
        <f>B68</f>
        <v>5</v>
      </c>
      <c r="C74" s="10" t="s">
        <v>25</v>
      </c>
      <c r="D74" s="7" t="s">
        <v>27</v>
      </c>
      <c r="E74" s="40" t="s">
        <v>81</v>
      </c>
      <c r="F74" s="60">
        <v>200</v>
      </c>
      <c r="G74" s="57">
        <v>1.52</v>
      </c>
      <c r="H74" s="57">
        <v>5</v>
      </c>
      <c r="I74" s="57">
        <v>7.31</v>
      </c>
      <c r="J74" s="57">
        <v>106</v>
      </c>
      <c r="K74" s="57">
        <v>124</v>
      </c>
      <c r="L74" s="68">
        <v>16.25</v>
      </c>
    </row>
    <row r="75" spans="1:12" ht="15" x14ac:dyDescent="0.25">
      <c r="A75" s="23"/>
      <c r="B75" s="15"/>
      <c r="C75" s="11"/>
      <c r="D75" s="7" t="s">
        <v>28</v>
      </c>
      <c r="E75" s="40" t="s">
        <v>82</v>
      </c>
      <c r="F75" s="60">
        <v>100</v>
      </c>
      <c r="G75" s="57">
        <v>15.33</v>
      </c>
      <c r="H75" s="57">
        <v>10</v>
      </c>
      <c r="I75" s="57">
        <v>12.7</v>
      </c>
      <c r="J75" s="57">
        <v>189.7</v>
      </c>
      <c r="K75" s="57" t="s">
        <v>84</v>
      </c>
      <c r="L75" s="68">
        <v>90.67</v>
      </c>
    </row>
    <row r="76" spans="1:12" ht="15" x14ac:dyDescent="0.25">
      <c r="A76" s="23"/>
      <c r="B76" s="15"/>
      <c r="C76" s="11"/>
      <c r="D76" s="7" t="s">
        <v>29</v>
      </c>
      <c r="E76" s="40" t="s">
        <v>83</v>
      </c>
      <c r="F76" s="60">
        <v>150</v>
      </c>
      <c r="G76" s="57">
        <v>3.6</v>
      </c>
      <c r="H76" s="57">
        <v>7</v>
      </c>
      <c r="I76" s="57">
        <v>32.4</v>
      </c>
      <c r="J76" s="57">
        <v>241</v>
      </c>
      <c r="K76" s="57">
        <v>990</v>
      </c>
      <c r="L76" s="68">
        <v>19.71</v>
      </c>
    </row>
    <row r="77" spans="1:12" ht="15" x14ac:dyDescent="0.25">
      <c r="A77" s="23"/>
      <c r="B77" s="15"/>
      <c r="C77" s="11"/>
      <c r="D77" s="7" t="s">
        <v>30</v>
      </c>
      <c r="E77" s="59" t="s">
        <v>49</v>
      </c>
      <c r="F77" s="60">
        <v>200</v>
      </c>
      <c r="G77" s="57">
        <v>0.12</v>
      </c>
      <c r="H77" s="57"/>
      <c r="I77" s="57">
        <v>24.4</v>
      </c>
      <c r="J77" s="57">
        <v>97</v>
      </c>
      <c r="K77" s="57" t="s">
        <v>52</v>
      </c>
      <c r="L77" s="68">
        <v>15.26</v>
      </c>
    </row>
    <row r="78" spans="1:12" ht="15" x14ac:dyDescent="0.25">
      <c r="A78" s="23"/>
      <c r="B78" s="15"/>
      <c r="C78" s="11"/>
      <c r="D78" s="7" t="s">
        <v>31</v>
      </c>
      <c r="E78" s="40" t="str">
        <f>[1]TDSheet!F763</f>
        <v>Хлеб пшеничный</v>
      </c>
      <c r="F78" s="60">
        <v>25</v>
      </c>
      <c r="G78" s="57">
        <v>2.68</v>
      </c>
      <c r="H78" s="57">
        <v>1</v>
      </c>
      <c r="I78" s="57">
        <v>13.38</v>
      </c>
      <c r="J78" s="57">
        <v>71</v>
      </c>
      <c r="K78" s="57">
        <v>897</v>
      </c>
      <c r="L78" s="68">
        <v>4.49</v>
      </c>
    </row>
    <row r="79" spans="1:12" ht="15" x14ac:dyDescent="0.25">
      <c r="A79" s="23"/>
      <c r="B79" s="15"/>
      <c r="C79" s="11"/>
      <c r="D79" s="7" t="s">
        <v>32</v>
      </c>
      <c r="E79" s="40" t="str">
        <f>[1]TDSheet!F764</f>
        <v>Хлеб ржаной</v>
      </c>
      <c r="F79" s="60">
        <v>25</v>
      </c>
      <c r="G79" s="57">
        <v>2.13</v>
      </c>
      <c r="H79" s="57">
        <v>1</v>
      </c>
      <c r="I79" s="57">
        <v>12.13</v>
      </c>
      <c r="J79" s="57">
        <v>64.8</v>
      </c>
      <c r="K79" s="57" t="s">
        <v>48</v>
      </c>
      <c r="L79" s="68">
        <v>4.7</v>
      </c>
    </row>
    <row r="80" spans="1:12" ht="15" x14ac:dyDescent="0.25">
      <c r="A80" s="23"/>
      <c r="B80" s="15"/>
      <c r="C80" s="11"/>
      <c r="D80" s="6"/>
      <c r="E80" s="40"/>
      <c r="F80" s="41"/>
      <c r="G80" s="41"/>
      <c r="H80" s="41"/>
      <c r="I80" s="41"/>
      <c r="J80" s="41"/>
      <c r="K80" s="42"/>
      <c r="L80" s="41"/>
    </row>
    <row r="81" spans="1:12" ht="15" x14ac:dyDescent="0.25">
      <c r="A81" s="24"/>
      <c r="B81" s="17"/>
      <c r="C81" s="8"/>
      <c r="D81" s="18" t="s">
        <v>33</v>
      </c>
      <c r="E81" s="9"/>
      <c r="F81" s="19">
        <f>SUM(F74:F80)</f>
        <v>700</v>
      </c>
      <c r="G81" s="19">
        <f>SUM(G74:G80)</f>
        <v>25.380000000000003</v>
      </c>
      <c r="H81" s="19">
        <f>SUM(H74:H80)</f>
        <v>24</v>
      </c>
      <c r="I81" s="19">
        <f>SUM(I74:I80)</f>
        <v>102.32</v>
      </c>
      <c r="J81" s="19">
        <f>SUM(J74:J80)</f>
        <v>769.5</v>
      </c>
      <c r="K81" s="25"/>
      <c r="L81" s="19">
        <f>SUM(L74:L80)</f>
        <v>151.07999999999998</v>
      </c>
    </row>
    <row r="82" spans="1:12" ht="15.75" customHeight="1" thickBot="1" x14ac:dyDescent="0.25">
      <c r="A82" s="29">
        <f>A68</f>
        <v>1</v>
      </c>
      <c r="B82" s="30">
        <f>B68</f>
        <v>5</v>
      </c>
      <c r="C82" s="75" t="s">
        <v>4</v>
      </c>
      <c r="D82" s="76"/>
      <c r="E82" s="31"/>
      <c r="F82" s="32">
        <f>F73+F81</f>
        <v>1200</v>
      </c>
      <c r="G82" s="32">
        <f>G73+G81</f>
        <v>41.790000000000006</v>
      </c>
      <c r="H82" s="32">
        <f>H73+H81</f>
        <v>40.47</v>
      </c>
      <c r="I82" s="32">
        <f>I73+I81</f>
        <v>208.77999999999997</v>
      </c>
      <c r="J82" s="32">
        <f>J73+J81</f>
        <v>1413.03</v>
      </c>
      <c r="K82" s="32"/>
      <c r="L82" s="32">
        <f>L73+L81</f>
        <v>258.99</v>
      </c>
    </row>
    <row r="83" spans="1:12" ht="15" x14ac:dyDescent="0.25">
      <c r="A83" s="20">
        <v>1</v>
      </c>
      <c r="B83" s="21">
        <v>6</v>
      </c>
      <c r="C83" s="22" t="s">
        <v>20</v>
      </c>
      <c r="D83" s="5" t="s">
        <v>21</v>
      </c>
      <c r="E83" s="39" t="s">
        <v>85</v>
      </c>
      <c r="F83" s="60">
        <v>200</v>
      </c>
      <c r="G83" s="57">
        <v>8.19</v>
      </c>
      <c r="H83" s="57">
        <v>9</v>
      </c>
      <c r="I83" s="57">
        <v>35.79</v>
      </c>
      <c r="J83" s="57">
        <v>242.6</v>
      </c>
      <c r="K83" s="57">
        <v>883</v>
      </c>
      <c r="L83" s="52"/>
    </row>
    <row r="84" spans="1:12" ht="15" x14ac:dyDescent="0.25">
      <c r="A84" s="23"/>
      <c r="B84" s="15"/>
      <c r="C84" s="11"/>
      <c r="D84" s="67" t="s">
        <v>26</v>
      </c>
      <c r="E84" s="59" t="s">
        <v>86</v>
      </c>
      <c r="F84" s="60">
        <v>60</v>
      </c>
      <c r="G84" s="57">
        <v>4.2</v>
      </c>
      <c r="H84" s="57">
        <v>4</v>
      </c>
      <c r="I84" s="57">
        <v>9.15</v>
      </c>
      <c r="J84" s="57">
        <v>90.4</v>
      </c>
      <c r="K84" s="57" t="s">
        <v>88</v>
      </c>
      <c r="L84" s="52"/>
    </row>
    <row r="85" spans="1:12" ht="15" x14ac:dyDescent="0.25">
      <c r="A85" s="23"/>
      <c r="B85" s="15"/>
      <c r="C85" s="11"/>
      <c r="D85" s="63" t="s">
        <v>41</v>
      </c>
      <c r="E85" s="59" t="s">
        <v>87</v>
      </c>
      <c r="F85" s="60">
        <v>20</v>
      </c>
      <c r="G85" s="57">
        <v>1.58</v>
      </c>
      <c r="H85" s="57">
        <v>2</v>
      </c>
      <c r="I85" s="57">
        <v>9.5500000000000007</v>
      </c>
      <c r="J85" s="57">
        <v>64.2</v>
      </c>
      <c r="K85" s="57">
        <v>902</v>
      </c>
      <c r="L85" s="52"/>
    </row>
    <row r="86" spans="1:12" ht="15" x14ac:dyDescent="0.25">
      <c r="A86" s="23"/>
      <c r="B86" s="15"/>
      <c r="C86" s="11"/>
      <c r="D86" s="63" t="s">
        <v>30</v>
      </c>
      <c r="E86" s="59" t="s">
        <v>70</v>
      </c>
      <c r="F86" s="60">
        <v>200</v>
      </c>
      <c r="G86" s="57">
        <v>0.06</v>
      </c>
      <c r="H86" s="57"/>
      <c r="I86" s="57">
        <v>15.16</v>
      </c>
      <c r="J86" s="57">
        <v>59.9</v>
      </c>
      <c r="K86" s="57">
        <v>686</v>
      </c>
      <c r="L86" s="52"/>
    </row>
    <row r="87" spans="1:12" ht="15" x14ac:dyDescent="0.25">
      <c r="A87" s="23"/>
      <c r="B87" s="15"/>
      <c r="C87" s="11"/>
      <c r="D87" s="63" t="s">
        <v>40</v>
      </c>
      <c r="E87" s="59" t="s">
        <v>56</v>
      </c>
      <c r="F87" s="60">
        <v>30</v>
      </c>
      <c r="G87" s="57">
        <v>1.5</v>
      </c>
      <c r="H87" s="57">
        <v>1</v>
      </c>
      <c r="I87" s="57">
        <v>12.5</v>
      </c>
      <c r="J87" s="57">
        <v>78.2</v>
      </c>
      <c r="K87" s="57">
        <v>693</v>
      </c>
      <c r="L87" s="52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SUM(F83:F88)</f>
        <v>510</v>
      </c>
      <c r="G89" s="19">
        <f>SUM(G83:G88)</f>
        <v>15.530000000000001</v>
      </c>
      <c r="H89" s="19">
        <f>SUM(H83:H88)</f>
        <v>16</v>
      </c>
      <c r="I89" s="19">
        <f>SUM(I83:I88)</f>
        <v>82.149999999999991</v>
      </c>
      <c r="J89" s="19">
        <f>SUM(J83:J88)</f>
        <v>535.29999999999995</v>
      </c>
      <c r="K89" s="25"/>
      <c r="L89" s="19">
        <f>SUM(L83:L88)</f>
        <v>0</v>
      </c>
    </row>
    <row r="90" spans="1:12" ht="15" x14ac:dyDescent="0.25">
      <c r="A90" s="26">
        <f>A83</f>
        <v>1</v>
      </c>
      <c r="B90" s="13">
        <f>B83</f>
        <v>6</v>
      </c>
      <c r="C90" s="10" t="s">
        <v>25</v>
      </c>
      <c r="D90" s="7" t="s">
        <v>27</v>
      </c>
      <c r="E90" s="40" t="s">
        <v>89</v>
      </c>
      <c r="F90" s="60">
        <v>210</v>
      </c>
      <c r="G90" s="57">
        <v>2.4900000000000002</v>
      </c>
      <c r="H90" s="57">
        <v>6</v>
      </c>
      <c r="I90" s="57">
        <v>13.8</v>
      </c>
      <c r="J90" s="57">
        <v>115.1</v>
      </c>
      <c r="K90" s="57" t="s">
        <v>91</v>
      </c>
      <c r="L90" s="52"/>
    </row>
    <row r="91" spans="1:12" ht="15" x14ac:dyDescent="0.25">
      <c r="A91" s="23"/>
      <c r="B91" s="15"/>
      <c r="C91" s="11"/>
      <c r="D91" s="7" t="s">
        <v>28</v>
      </c>
      <c r="E91" s="40" t="s">
        <v>90</v>
      </c>
      <c r="F91" s="60">
        <v>110</v>
      </c>
      <c r="G91" s="57">
        <v>14.89</v>
      </c>
      <c r="H91" s="57">
        <v>16</v>
      </c>
      <c r="I91" s="57">
        <v>9.4</v>
      </c>
      <c r="J91" s="57">
        <v>220.6</v>
      </c>
      <c r="K91" s="57" t="s">
        <v>92</v>
      </c>
      <c r="L91" s="52"/>
    </row>
    <row r="92" spans="1:12" ht="15" x14ac:dyDescent="0.25">
      <c r="A92" s="23"/>
      <c r="B92" s="15"/>
      <c r="C92" s="11"/>
      <c r="D92" s="7" t="s">
        <v>29</v>
      </c>
      <c r="E92" s="40" t="s">
        <v>62</v>
      </c>
      <c r="F92" s="60">
        <v>150</v>
      </c>
      <c r="G92" s="57">
        <v>6.34</v>
      </c>
      <c r="H92" s="57">
        <v>4</v>
      </c>
      <c r="I92" s="57">
        <v>37.869999999999997</v>
      </c>
      <c r="J92" s="57">
        <v>218.5</v>
      </c>
      <c r="K92" s="57">
        <v>516</v>
      </c>
      <c r="L92" s="52"/>
    </row>
    <row r="93" spans="1:12" ht="15" x14ac:dyDescent="0.25">
      <c r="A93" s="23"/>
      <c r="B93" s="15"/>
      <c r="C93" s="11"/>
      <c r="D93" s="7" t="s">
        <v>30</v>
      </c>
      <c r="E93" s="40" t="s">
        <v>63</v>
      </c>
      <c r="F93" s="60">
        <v>200</v>
      </c>
      <c r="G93" s="57">
        <v>0.35</v>
      </c>
      <c r="H93" s="57"/>
      <c r="I93" s="57">
        <v>24.36</v>
      </c>
      <c r="J93" s="57">
        <v>101.7</v>
      </c>
      <c r="K93" s="57">
        <v>928</v>
      </c>
      <c r="L93" s="52"/>
    </row>
    <row r="94" spans="1:12" ht="15" x14ac:dyDescent="0.25">
      <c r="A94" s="23"/>
      <c r="B94" s="15"/>
      <c r="C94" s="11"/>
      <c r="D94" s="7" t="s">
        <v>31</v>
      </c>
      <c r="E94" s="40" t="s">
        <v>44</v>
      </c>
      <c r="F94" s="60">
        <v>25</v>
      </c>
      <c r="G94" s="57">
        <v>2.0299999999999998</v>
      </c>
      <c r="H94" s="57"/>
      <c r="I94" s="57">
        <v>12.2</v>
      </c>
      <c r="J94" s="57">
        <v>60.5</v>
      </c>
      <c r="K94" s="57">
        <v>894.01</v>
      </c>
      <c r="L94" s="52"/>
    </row>
    <row r="95" spans="1:12" ht="15" x14ac:dyDescent="0.25">
      <c r="A95" s="23"/>
      <c r="B95" s="15"/>
      <c r="C95" s="11"/>
      <c r="D95" s="7" t="s">
        <v>32</v>
      </c>
      <c r="E95" s="40" t="s">
        <v>45</v>
      </c>
      <c r="F95" s="60">
        <v>25</v>
      </c>
      <c r="G95" s="57">
        <v>2.13</v>
      </c>
      <c r="H95" s="57">
        <v>1</v>
      </c>
      <c r="I95" s="57">
        <v>12.13</v>
      </c>
      <c r="J95" s="57">
        <v>64.8</v>
      </c>
      <c r="K95" s="57" t="s">
        <v>48</v>
      </c>
      <c r="L95" s="52"/>
    </row>
    <row r="96" spans="1:12" ht="15" x14ac:dyDescent="0.25">
      <c r="A96" s="23"/>
      <c r="B96" s="15"/>
      <c r="C96" s="11"/>
      <c r="D96" s="6"/>
      <c r="E96" s="40"/>
      <c r="F96" s="41"/>
      <c r="G96" s="41"/>
      <c r="H96" s="41"/>
      <c r="I96" s="41"/>
      <c r="J96" s="41"/>
      <c r="K96" s="42"/>
      <c r="L96" s="41"/>
    </row>
    <row r="97" spans="1:12" ht="15.75" thickBot="1" x14ac:dyDescent="0.3">
      <c r="A97" s="24"/>
      <c r="B97" s="17"/>
      <c r="C97" s="8"/>
      <c r="D97" s="18" t="s">
        <v>33</v>
      </c>
      <c r="E97" s="9"/>
      <c r="F97" s="19">
        <f>SUM(F90:F96)</f>
        <v>720</v>
      </c>
      <c r="G97" s="19">
        <f>SUM(G90:G96)</f>
        <v>28.230000000000004</v>
      </c>
      <c r="H97" s="19">
        <f>SUM(H90:H96)</f>
        <v>27</v>
      </c>
      <c r="I97" s="19">
        <f>SUM(I90:I96)</f>
        <v>109.76</v>
      </c>
      <c r="J97" s="19">
        <f>SUM(J90:J96)</f>
        <v>781.2</v>
      </c>
      <c r="K97" s="25"/>
      <c r="L97" s="19">
        <f>SUM(L90:L96)</f>
        <v>0</v>
      </c>
    </row>
    <row r="98" spans="1:12" ht="15.75" customHeight="1" thickBot="1" x14ac:dyDescent="0.25">
      <c r="A98" s="29">
        <f>A83</f>
        <v>1</v>
      </c>
      <c r="B98" s="30">
        <f>B83</f>
        <v>6</v>
      </c>
      <c r="C98" s="70" t="s">
        <v>4</v>
      </c>
      <c r="D98" s="71"/>
      <c r="E98" s="31"/>
      <c r="F98" s="32">
        <f>F89+F97</f>
        <v>1230</v>
      </c>
      <c r="G98" s="32">
        <f>G89+G97</f>
        <v>43.760000000000005</v>
      </c>
      <c r="H98" s="32">
        <f>H89+H97</f>
        <v>43</v>
      </c>
      <c r="I98" s="32">
        <f>I89+I97</f>
        <v>191.91</v>
      </c>
      <c r="J98" s="32">
        <f>J89+J97</f>
        <v>1316.5</v>
      </c>
      <c r="K98" s="32"/>
      <c r="L98" s="32">
        <f>L89+L97</f>
        <v>0</v>
      </c>
    </row>
    <row r="99" spans="1:12" ht="15" x14ac:dyDescent="0.25">
      <c r="A99" s="14">
        <v>2</v>
      </c>
      <c r="B99" s="15">
        <v>1</v>
      </c>
      <c r="C99" s="22" t="s">
        <v>20</v>
      </c>
      <c r="D99" s="5" t="s">
        <v>21</v>
      </c>
      <c r="E99" s="39" t="s">
        <v>53</v>
      </c>
      <c r="F99" s="60">
        <v>210</v>
      </c>
      <c r="G99" s="57">
        <v>10.1</v>
      </c>
      <c r="H99" s="57">
        <v>10</v>
      </c>
      <c r="I99" s="57">
        <v>27.89</v>
      </c>
      <c r="J99" s="57">
        <v>205.6</v>
      </c>
      <c r="K99" s="57">
        <v>235.05</v>
      </c>
      <c r="L99" s="68">
        <v>65.55</v>
      </c>
    </row>
    <row r="100" spans="1:12" ht="15" x14ac:dyDescent="0.25">
      <c r="A100" s="14"/>
      <c r="B100" s="15"/>
      <c r="C100" s="11"/>
      <c r="D100" s="7" t="s">
        <v>41</v>
      </c>
      <c r="E100" s="40" t="s">
        <v>93</v>
      </c>
      <c r="F100" s="60">
        <v>60</v>
      </c>
      <c r="G100" s="57">
        <v>3.05</v>
      </c>
      <c r="H100" s="57">
        <v>4</v>
      </c>
      <c r="I100" s="57">
        <v>28.5</v>
      </c>
      <c r="J100" s="57">
        <v>157</v>
      </c>
      <c r="K100" s="57" t="s">
        <v>47</v>
      </c>
      <c r="L100" s="68">
        <v>20.6</v>
      </c>
    </row>
    <row r="101" spans="1:12" ht="15" x14ac:dyDescent="0.25">
      <c r="A101" s="14"/>
      <c r="B101" s="15"/>
      <c r="C101" s="11"/>
      <c r="D101" s="7" t="s">
        <v>22</v>
      </c>
      <c r="E101" s="40" t="s">
        <v>70</v>
      </c>
      <c r="F101" s="60">
        <v>200</v>
      </c>
      <c r="G101" s="57">
        <v>0.06</v>
      </c>
      <c r="H101" s="57"/>
      <c r="I101" s="57">
        <v>15.16</v>
      </c>
      <c r="J101" s="57">
        <v>59.9</v>
      </c>
      <c r="K101" s="57">
        <v>686</v>
      </c>
      <c r="L101" s="68">
        <v>15</v>
      </c>
    </row>
    <row r="102" spans="1:12" ht="15" x14ac:dyDescent="0.25">
      <c r="A102" s="14"/>
      <c r="B102" s="15"/>
      <c r="C102" s="11"/>
      <c r="D102" s="63" t="s">
        <v>40</v>
      </c>
      <c r="E102" s="40" t="s">
        <v>56</v>
      </c>
      <c r="F102" s="60">
        <v>30</v>
      </c>
      <c r="G102" s="57">
        <v>1.5</v>
      </c>
      <c r="H102" s="57">
        <v>1</v>
      </c>
      <c r="I102" s="57">
        <v>12.5</v>
      </c>
      <c r="J102" s="57">
        <v>78.2</v>
      </c>
      <c r="K102" s="57">
        <v>693</v>
      </c>
      <c r="L102" s="68">
        <v>6.76</v>
      </c>
    </row>
    <row r="103" spans="1:12" ht="15" x14ac:dyDescent="0.25">
      <c r="A103" s="14"/>
      <c r="B103" s="15"/>
      <c r="C103" s="11"/>
      <c r="D103" s="6"/>
      <c r="E103" s="40"/>
      <c r="F103" s="41"/>
      <c r="G103" s="41"/>
      <c r="H103" s="41"/>
      <c r="I103" s="41"/>
      <c r="J103" s="41"/>
      <c r="K103" s="42"/>
      <c r="L103" s="41"/>
    </row>
    <row r="104" spans="1:12" ht="15" x14ac:dyDescent="0.25">
      <c r="A104" s="16"/>
      <c r="B104" s="17"/>
      <c r="C104" s="8"/>
      <c r="D104" s="18" t="s">
        <v>33</v>
      </c>
      <c r="E104" s="9"/>
      <c r="F104" s="19">
        <f>SUM(F99:F103)</f>
        <v>500</v>
      </c>
      <c r="G104" s="19">
        <f>SUM(G99:G103)</f>
        <v>14.709999999999999</v>
      </c>
      <c r="H104" s="19">
        <f>SUM(H99:H103)</f>
        <v>15</v>
      </c>
      <c r="I104" s="19">
        <f>SUM(I99:I103)</f>
        <v>84.05</v>
      </c>
      <c r="J104" s="19">
        <f>SUM(J99:J103)</f>
        <v>500.7</v>
      </c>
      <c r="K104" s="25"/>
      <c r="L104" s="19">
        <f>SUM(L99:L103)</f>
        <v>107.91000000000001</v>
      </c>
    </row>
    <row r="105" spans="1:12" ht="15" x14ac:dyDescent="0.25">
      <c r="A105" s="13">
        <f>A99</f>
        <v>2</v>
      </c>
      <c r="B105" s="13">
        <v>1</v>
      </c>
      <c r="C105" s="10" t="s">
        <v>25</v>
      </c>
      <c r="D105" s="7" t="s">
        <v>27</v>
      </c>
      <c r="E105" s="40" t="s">
        <v>59</v>
      </c>
      <c r="F105" s="60">
        <v>200</v>
      </c>
      <c r="G105" s="57">
        <v>4.7</v>
      </c>
      <c r="H105" s="57">
        <v>4</v>
      </c>
      <c r="I105" s="57">
        <v>17.18</v>
      </c>
      <c r="J105" s="57">
        <v>133.30000000000001</v>
      </c>
      <c r="K105" s="57">
        <v>139</v>
      </c>
      <c r="L105" s="68">
        <v>19.64</v>
      </c>
    </row>
    <row r="106" spans="1:12" ht="15" x14ac:dyDescent="0.25">
      <c r="A106" s="14"/>
      <c r="B106" s="15"/>
      <c r="C106" s="11"/>
      <c r="D106" s="81" t="s">
        <v>26</v>
      </c>
      <c r="E106" s="40" t="s">
        <v>61</v>
      </c>
      <c r="F106" s="60">
        <v>10</v>
      </c>
      <c r="G106" s="57">
        <v>1.3</v>
      </c>
      <c r="H106" s="57"/>
      <c r="I106" s="57">
        <v>7.81</v>
      </c>
      <c r="J106" s="57">
        <v>40</v>
      </c>
      <c r="K106" s="57">
        <v>943</v>
      </c>
      <c r="L106" s="68">
        <v>2.87</v>
      </c>
    </row>
    <row r="107" spans="1:12" ht="15" x14ac:dyDescent="0.25">
      <c r="A107" s="14"/>
      <c r="B107" s="15"/>
      <c r="C107" s="11"/>
      <c r="D107" s="63" t="s">
        <v>28</v>
      </c>
      <c r="E107" s="40" t="s">
        <v>94</v>
      </c>
      <c r="F107" s="60">
        <v>90</v>
      </c>
      <c r="G107" s="57">
        <v>12.7</v>
      </c>
      <c r="H107" s="57">
        <v>11</v>
      </c>
      <c r="I107" s="57">
        <v>8.1</v>
      </c>
      <c r="J107" s="57">
        <v>193.1</v>
      </c>
      <c r="K107" s="57" t="s">
        <v>96</v>
      </c>
      <c r="L107" s="68">
        <v>92.24</v>
      </c>
    </row>
    <row r="108" spans="1:12" ht="15" x14ac:dyDescent="0.25">
      <c r="A108" s="14"/>
      <c r="B108" s="15"/>
      <c r="C108" s="11"/>
      <c r="D108" s="63" t="s">
        <v>29</v>
      </c>
      <c r="E108" s="40" t="s">
        <v>95</v>
      </c>
      <c r="F108" s="60">
        <v>150</v>
      </c>
      <c r="G108" s="57">
        <v>4.9000000000000004</v>
      </c>
      <c r="H108" s="57">
        <v>9</v>
      </c>
      <c r="I108" s="57">
        <v>29.97</v>
      </c>
      <c r="J108" s="57">
        <v>221.9</v>
      </c>
      <c r="K108" s="57" t="s">
        <v>97</v>
      </c>
      <c r="L108" s="68">
        <v>11.88</v>
      </c>
    </row>
    <row r="109" spans="1:12" ht="15" x14ac:dyDescent="0.25">
      <c r="A109" s="14"/>
      <c r="B109" s="15"/>
      <c r="C109" s="11"/>
      <c r="D109" s="63" t="s">
        <v>30</v>
      </c>
      <c r="E109" s="40" t="s">
        <v>49</v>
      </c>
      <c r="F109" s="60">
        <v>200</v>
      </c>
      <c r="G109" s="57">
        <v>0.12</v>
      </c>
      <c r="H109" s="57"/>
      <c r="I109" s="57">
        <v>24.4</v>
      </c>
      <c r="J109" s="57">
        <v>97</v>
      </c>
      <c r="K109" s="57" t="s">
        <v>52</v>
      </c>
      <c r="L109" s="68">
        <v>15.26</v>
      </c>
    </row>
    <row r="110" spans="1:12" ht="15" x14ac:dyDescent="0.25">
      <c r="A110" s="14"/>
      <c r="B110" s="15"/>
      <c r="C110" s="11"/>
      <c r="D110" s="7" t="s">
        <v>31</v>
      </c>
      <c r="E110" s="40" t="s">
        <v>44</v>
      </c>
      <c r="F110" s="60">
        <v>25</v>
      </c>
      <c r="G110" s="57">
        <v>2.0299999999999998</v>
      </c>
      <c r="H110" s="57"/>
      <c r="I110" s="57">
        <v>12.2</v>
      </c>
      <c r="J110" s="57">
        <v>60.5</v>
      </c>
      <c r="K110" s="57">
        <v>894.01</v>
      </c>
      <c r="L110" s="68">
        <v>4.49</v>
      </c>
    </row>
    <row r="111" spans="1:12" ht="15" x14ac:dyDescent="0.25">
      <c r="A111" s="14"/>
      <c r="B111" s="15"/>
      <c r="C111" s="11"/>
      <c r="D111" s="7" t="s">
        <v>32</v>
      </c>
      <c r="E111" s="40" t="s">
        <v>45</v>
      </c>
      <c r="F111" s="60">
        <v>25</v>
      </c>
      <c r="G111" s="57">
        <v>2.13</v>
      </c>
      <c r="H111" s="57">
        <v>1</v>
      </c>
      <c r="I111" s="57">
        <v>12.13</v>
      </c>
      <c r="J111" s="57">
        <v>64.8</v>
      </c>
      <c r="K111" s="57" t="s">
        <v>48</v>
      </c>
      <c r="L111" s="68">
        <v>4.7</v>
      </c>
    </row>
    <row r="112" spans="1:12" ht="15" x14ac:dyDescent="0.25">
      <c r="A112" s="14"/>
      <c r="B112" s="15"/>
      <c r="C112" s="11"/>
      <c r="D112" s="6"/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16"/>
      <c r="B113" s="17"/>
      <c r="C113" s="8"/>
      <c r="D113" s="18" t="s">
        <v>33</v>
      </c>
      <c r="E113" s="9"/>
      <c r="F113" s="19">
        <f>SUM(F105:F112)</f>
        <v>700</v>
      </c>
      <c r="G113" s="19">
        <f>SUM(G105:G112)</f>
        <v>27.880000000000003</v>
      </c>
      <c r="H113" s="19">
        <f>SUM(H105:H112)</f>
        <v>25</v>
      </c>
      <c r="I113" s="19">
        <f>SUM(I105:I112)</f>
        <v>111.78999999999999</v>
      </c>
      <c r="J113" s="19">
        <f>SUM(J105:J112)</f>
        <v>810.59999999999991</v>
      </c>
      <c r="K113" s="25"/>
      <c r="L113" s="19">
        <f>SUM(L105:L112)</f>
        <v>151.07999999999998</v>
      </c>
    </row>
    <row r="114" spans="1:12" ht="15.75" thickBot="1" x14ac:dyDescent="0.25">
      <c r="A114" s="33">
        <f>A99</f>
        <v>2</v>
      </c>
      <c r="B114" s="33">
        <f>B99</f>
        <v>1</v>
      </c>
      <c r="C114" s="75" t="s">
        <v>4</v>
      </c>
      <c r="D114" s="76"/>
      <c r="E114" s="31"/>
      <c r="F114" s="32">
        <f>F104+F113</f>
        <v>1200</v>
      </c>
      <c r="G114" s="32">
        <f>G104+G113</f>
        <v>42.59</v>
      </c>
      <c r="H114" s="32">
        <f>H104+H113</f>
        <v>40</v>
      </c>
      <c r="I114" s="32">
        <f>I104+I113</f>
        <v>195.83999999999997</v>
      </c>
      <c r="J114" s="32">
        <f>J104+J113</f>
        <v>1311.3</v>
      </c>
      <c r="K114" s="32"/>
      <c r="L114" s="32">
        <f>L104+L113</f>
        <v>258.99</v>
      </c>
    </row>
    <row r="115" spans="1:12" ht="25.5" x14ac:dyDescent="0.25">
      <c r="A115" s="20">
        <v>2</v>
      </c>
      <c r="B115" s="21">
        <v>2</v>
      </c>
      <c r="C115" s="22" t="s">
        <v>20</v>
      </c>
      <c r="D115" s="5" t="s">
        <v>21</v>
      </c>
      <c r="E115" s="39" t="s">
        <v>65</v>
      </c>
      <c r="F115" s="60">
        <v>200</v>
      </c>
      <c r="G115" s="57">
        <v>8.74</v>
      </c>
      <c r="H115" s="57">
        <v>9</v>
      </c>
      <c r="I115" s="57">
        <v>39.51</v>
      </c>
      <c r="J115" s="57">
        <v>283.5</v>
      </c>
      <c r="K115" s="57">
        <v>850</v>
      </c>
      <c r="L115" s="68">
        <v>27.09</v>
      </c>
    </row>
    <row r="116" spans="1:12" ht="15" x14ac:dyDescent="0.25">
      <c r="A116" s="23"/>
      <c r="B116" s="15"/>
      <c r="C116" s="11"/>
      <c r="D116" s="7" t="s">
        <v>22</v>
      </c>
      <c r="E116" s="40" t="s">
        <v>54</v>
      </c>
      <c r="F116" s="60">
        <v>200</v>
      </c>
      <c r="G116" s="57"/>
      <c r="H116" s="57"/>
      <c r="I116" s="57">
        <v>16</v>
      </c>
      <c r="J116" s="57">
        <v>63.8</v>
      </c>
      <c r="K116" s="57" t="s">
        <v>57</v>
      </c>
      <c r="L116" s="68">
        <v>14</v>
      </c>
    </row>
    <row r="117" spans="1:12" ht="15" x14ac:dyDescent="0.25">
      <c r="A117" s="23"/>
      <c r="B117" s="15"/>
      <c r="C117" s="11"/>
      <c r="D117" s="63" t="s">
        <v>41</v>
      </c>
      <c r="E117" s="40" t="s">
        <v>98</v>
      </c>
      <c r="F117" s="60" t="s">
        <v>58</v>
      </c>
      <c r="G117" s="57">
        <v>4.1900000000000004</v>
      </c>
      <c r="H117" s="57">
        <v>5.25</v>
      </c>
      <c r="I117" s="57">
        <v>9.76</v>
      </c>
      <c r="J117" s="57">
        <v>113.02</v>
      </c>
      <c r="K117" s="57">
        <v>1330.2</v>
      </c>
      <c r="L117" s="52">
        <v>60.06</v>
      </c>
    </row>
    <row r="118" spans="1:12" ht="15.75" customHeight="1" x14ac:dyDescent="0.25">
      <c r="A118" s="23"/>
      <c r="B118" s="15"/>
      <c r="C118" s="11"/>
      <c r="D118" s="63" t="s">
        <v>40</v>
      </c>
      <c r="E118" s="40" t="s">
        <v>56</v>
      </c>
      <c r="F118" s="60">
        <v>30</v>
      </c>
      <c r="G118" s="57">
        <v>1.5</v>
      </c>
      <c r="H118" s="57">
        <v>1</v>
      </c>
      <c r="I118" s="57">
        <v>12.5</v>
      </c>
      <c r="J118" s="57">
        <v>78.2</v>
      </c>
      <c r="K118" s="57">
        <v>693</v>
      </c>
      <c r="L118" s="68">
        <v>6.76</v>
      </c>
    </row>
    <row r="119" spans="1:12" ht="15" x14ac:dyDescent="0.25">
      <c r="A119" s="23"/>
      <c r="B119" s="15"/>
      <c r="C119" s="11"/>
      <c r="D119" s="6"/>
      <c r="E119" s="40"/>
      <c r="F119" s="41"/>
      <c r="G119" s="41"/>
      <c r="H119" s="41"/>
      <c r="I119" s="41"/>
      <c r="J119" s="41"/>
      <c r="K119" s="42"/>
      <c r="L119" s="41"/>
    </row>
    <row r="120" spans="1:12" ht="15" x14ac:dyDescent="0.25">
      <c r="A120" s="24"/>
      <c r="B120" s="17"/>
      <c r="C120" s="8"/>
      <c r="D120" s="18" t="s">
        <v>33</v>
      </c>
      <c r="E120" s="9"/>
      <c r="F120" s="19">
        <v>540</v>
      </c>
      <c r="G120" s="19">
        <f>SUM(G115:G119)</f>
        <v>14.43</v>
      </c>
      <c r="H120" s="19">
        <f>SUM(H115:H119)</f>
        <v>15.25</v>
      </c>
      <c r="I120" s="19">
        <f>SUM(I115:I119)</f>
        <v>77.77</v>
      </c>
      <c r="J120" s="19">
        <f>SUM(J115:J119)</f>
        <v>538.52</v>
      </c>
      <c r="K120" s="25"/>
      <c r="L120" s="19">
        <f>SUM(L115:L119)</f>
        <v>107.91000000000001</v>
      </c>
    </row>
    <row r="121" spans="1:12" ht="15" x14ac:dyDescent="0.25">
      <c r="A121" s="26">
        <f>A115</f>
        <v>2</v>
      </c>
      <c r="B121" s="13">
        <v>2</v>
      </c>
      <c r="C121" s="10" t="s">
        <v>25</v>
      </c>
      <c r="D121" s="7" t="s">
        <v>27</v>
      </c>
      <c r="E121" s="40" t="s">
        <v>99</v>
      </c>
      <c r="F121" s="49">
        <v>200</v>
      </c>
      <c r="G121" s="50">
        <v>1.91</v>
      </c>
      <c r="H121" s="50">
        <v>5</v>
      </c>
      <c r="I121" s="50">
        <v>12.79</v>
      </c>
      <c r="J121" s="50">
        <v>92.4</v>
      </c>
      <c r="K121" s="51" t="s">
        <v>101</v>
      </c>
      <c r="L121" s="68">
        <v>27.26</v>
      </c>
    </row>
    <row r="122" spans="1:12" ht="15" x14ac:dyDescent="0.25">
      <c r="A122" s="23"/>
      <c r="B122" s="15"/>
      <c r="C122" s="11"/>
      <c r="D122" s="7" t="s">
        <v>28</v>
      </c>
      <c r="E122" s="40" t="s">
        <v>100</v>
      </c>
      <c r="F122" s="49">
        <v>250</v>
      </c>
      <c r="G122" s="50">
        <v>21.26</v>
      </c>
      <c r="H122" s="50">
        <v>22</v>
      </c>
      <c r="I122" s="50">
        <v>48.36</v>
      </c>
      <c r="J122" s="50">
        <v>474.7</v>
      </c>
      <c r="K122" s="51" t="s">
        <v>102</v>
      </c>
      <c r="L122" s="68">
        <v>100.63</v>
      </c>
    </row>
    <row r="123" spans="1:12" ht="15" x14ac:dyDescent="0.25">
      <c r="A123" s="23"/>
      <c r="B123" s="15"/>
      <c r="C123" s="11"/>
      <c r="D123" s="7" t="s">
        <v>30</v>
      </c>
      <c r="E123" s="40" t="s">
        <v>63</v>
      </c>
      <c r="F123" s="49">
        <v>200</v>
      </c>
      <c r="G123" s="50">
        <v>0.35</v>
      </c>
      <c r="H123" s="50"/>
      <c r="I123" s="50">
        <v>24.36</v>
      </c>
      <c r="J123" s="50">
        <v>101.7</v>
      </c>
      <c r="K123" s="51">
        <v>928</v>
      </c>
      <c r="L123" s="52">
        <v>14</v>
      </c>
    </row>
    <row r="124" spans="1:12" ht="15" x14ac:dyDescent="0.25">
      <c r="A124" s="23"/>
      <c r="B124" s="15"/>
      <c r="C124" s="11"/>
      <c r="D124" s="7" t="s">
        <v>31</v>
      </c>
      <c r="E124" s="40" t="s">
        <v>44</v>
      </c>
      <c r="F124" s="49">
        <v>25</v>
      </c>
      <c r="G124" s="50">
        <v>2.0299999999999998</v>
      </c>
      <c r="H124" s="50"/>
      <c r="I124" s="50">
        <v>12.2</v>
      </c>
      <c r="J124" s="50">
        <v>60.5</v>
      </c>
      <c r="K124" s="51">
        <v>894.01</v>
      </c>
      <c r="L124" s="68">
        <v>4.49</v>
      </c>
    </row>
    <row r="125" spans="1:12" ht="15" x14ac:dyDescent="0.25">
      <c r="A125" s="23"/>
      <c r="B125" s="15"/>
      <c r="C125" s="11"/>
      <c r="D125" s="7" t="s">
        <v>32</v>
      </c>
      <c r="E125" s="40" t="s">
        <v>45</v>
      </c>
      <c r="F125" s="49">
        <v>25</v>
      </c>
      <c r="G125" s="50">
        <v>2.13</v>
      </c>
      <c r="H125" s="50">
        <v>1</v>
      </c>
      <c r="I125" s="50">
        <v>12.13</v>
      </c>
      <c r="J125" s="50">
        <v>64.8</v>
      </c>
      <c r="K125" s="51" t="s">
        <v>48</v>
      </c>
      <c r="L125" s="68">
        <v>4.7</v>
      </c>
    </row>
    <row r="126" spans="1:12" ht="15" x14ac:dyDescent="0.25">
      <c r="A126" s="23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24"/>
      <c r="B127" s="17"/>
      <c r="C127" s="8"/>
      <c r="D127" s="18" t="s">
        <v>33</v>
      </c>
      <c r="E127" s="9"/>
      <c r="F127" s="19">
        <f>SUM(F121:F126)</f>
        <v>700</v>
      </c>
      <c r="G127" s="19">
        <f>SUM(G121:G126)</f>
        <v>27.680000000000003</v>
      </c>
      <c r="H127" s="19">
        <f>SUM(H121:H126)</f>
        <v>28</v>
      </c>
      <c r="I127" s="19">
        <f>SUM(I121:I126)</f>
        <v>109.83999999999999</v>
      </c>
      <c r="J127" s="19">
        <f>SUM(J121:J126)</f>
        <v>794.1</v>
      </c>
      <c r="K127" s="25"/>
      <c r="L127" s="19">
        <f>SUM(L121:L126)</f>
        <v>151.07999999999998</v>
      </c>
    </row>
    <row r="128" spans="1:12" ht="15.75" thickBot="1" x14ac:dyDescent="0.25">
      <c r="A128" s="29">
        <f>A115</f>
        <v>2</v>
      </c>
      <c r="B128" s="30">
        <f>B115</f>
        <v>2</v>
      </c>
      <c r="C128" s="75" t="s">
        <v>4</v>
      </c>
      <c r="D128" s="76"/>
      <c r="E128" s="31"/>
      <c r="F128" s="32">
        <f>F120+F127</f>
        <v>1240</v>
      </c>
      <c r="G128" s="32">
        <f>G120+G127</f>
        <v>42.11</v>
      </c>
      <c r="H128" s="32">
        <f>H120+H127</f>
        <v>43.25</v>
      </c>
      <c r="I128" s="32">
        <f>I120+I127</f>
        <v>187.60999999999999</v>
      </c>
      <c r="J128" s="32">
        <f>J120+J127</f>
        <v>1332.62</v>
      </c>
      <c r="K128" s="32"/>
      <c r="L128" s="32">
        <f>L120+L127</f>
        <v>258.99</v>
      </c>
    </row>
    <row r="129" spans="1:12" ht="15" x14ac:dyDescent="0.25">
      <c r="A129" s="20">
        <v>2</v>
      </c>
      <c r="B129" s="21">
        <v>3</v>
      </c>
      <c r="C129" s="22" t="s">
        <v>20</v>
      </c>
      <c r="D129" s="5" t="s">
        <v>21</v>
      </c>
      <c r="E129" s="39" t="s">
        <v>85</v>
      </c>
      <c r="F129" s="60">
        <v>150</v>
      </c>
      <c r="G129" s="57">
        <v>5.0999999999999996</v>
      </c>
      <c r="H129" s="57">
        <v>6</v>
      </c>
      <c r="I129" s="57">
        <v>26.84</v>
      </c>
      <c r="J129" s="57">
        <v>182</v>
      </c>
      <c r="K129" s="57">
        <v>883</v>
      </c>
      <c r="L129" s="68">
        <v>16.010000000000002</v>
      </c>
    </row>
    <row r="130" spans="1:12" ht="15" x14ac:dyDescent="0.25">
      <c r="A130" s="23"/>
      <c r="B130" s="15"/>
      <c r="C130" s="11"/>
      <c r="D130" s="63" t="s">
        <v>26</v>
      </c>
      <c r="E130" s="40" t="s">
        <v>103</v>
      </c>
      <c r="F130" s="60">
        <v>120</v>
      </c>
      <c r="G130" s="57">
        <v>11.05</v>
      </c>
      <c r="H130" s="57">
        <v>10</v>
      </c>
      <c r="I130" s="57">
        <v>20.58</v>
      </c>
      <c r="J130" s="57">
        <v>212.5</v>
      </c>
      <c r="K130" s="57" t="s">
        <v>104</v>
      </c>
      <c r="L130" s="68">
        <v>69.89</v>
      </c>
    </row>
    <row r="131" spans="1:12" ht="15" x14ac:dyDescent="0.25">
      <c r="A131" s="23"/>
      <c r="B131" s="15"/>
      <c r="C131" s="11"/>
      <c r="D131" s="63" t="s">
        <v>41</v>
      </c>
      <c r="E131" s="40" t="s">
        <v>87</v>
      </c>
      <c r="F131" s="60">
        <v>30</v>
      </c>
      <c r="G131" s="57">
        <v>2.37</v>
      </c>
      <c r="H131" s="57">
        <v>3</v>
      </c>
      <c r="I131" s="57">
        <v>14.32</v>
      </c>
      <c r="J131" s="57">
        <v>96.3</v>
      </c>
      <c r="K131" s="57">
        <v>902</v>
      </c>
      <c r="L131" s="68">
        <v>7.57</v>
      </c>
    </row>
    <row r="132" spans="1:12" ht="15" x14ac:dyDescent="0.25">
      <c r="A132" s="23"/>
      <c r="B132" s="15"/>
      <c r="C132" s="11"/>
      <c r="D132" s="63" t="s">
        <v>30</v>
      </c>
      <c r="E132" s="40" t="s">
        <v>49</v>
      </c>
      <c r="F132" s="60">
        <v>200</v>
      </c>
      <c r="G132" s="57">
        <v>0.12</v>
      </c>
      <c r="H132" s="57"/>
      <c r="I132" s="57">
        <v>0.85</v>
      </c>
      <c r="J132" s="57">
        <v>4</v>
      </c>
      <c r="K132" s="57" t="s">
        <v>52</v>
      </c>
      <c r="L132" s="68">
        <v>7.68</v>
      </c>
    </row>
    <row r="133" spans="1:12" ht="15" x14ac:dyDescent="0.25">
      <c r="A133" s="23"/>
      <c r="B133" s="15"/>
      <c r="C133" s="11"/>
      <c r="D133" s="63" t="s">
        <v>40</v>
      </c>
      <c r="E133" s="40" t="s">
        <v>56</v>
      </c>
      <c r="F133" s="60">
        <v>30</v>
      </c>
      <c r="G133" s="57">
        <v>1.5</v>
      </c>
      <c r="H133" s="57">
        <v>1</v>
      </c>
      <c r="I133" s="57">
        <v>12.5</v>
      </c>
      <c r="J133" s="57">
        <v>78.2</v>
      </c>
      <c r="K133" s="57">
        <v>693</v>
      </c>
      <c r="L133" s="68">
        <v>6.76</v>
      </c>
    </row>
    <row r="134" spans="1:12" ht="15" x14ac:dyDescent="0.25">
      <c r="A134" s="23"/>
      <c r="B134" s="15"/>
      <c r="C134" s="11"/>
      <c r="D134" s="6"/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24"/>
      <c r="B135" s="17"/>
      <c r="C135" s="8"/>
      <c r="D135" s="18" t="s">
        <v>33</v>
      </c>
      <c r="E135" s="9"/>
      <c r="F135" s="19">
        <f>SUM(F129:F134)</f>
        <v>530</v>
      </c>
      <c r="G135" s="19">
        <f>SUM(G129:G134)</f>
        <v>20.14</v>
      </c>
      <c r="H135" s="19">
        <f>SUM(H129:H134)</f>
        <v>20</v>
      </c>
      <c r="I135" s="19">
        <f>SUM(I129:I134)</f>
        <v>75.09</v>
      </c>
      <c r="J135" s="19">
        <f>SUM(J129:J134)</f>
        <v>573</v>
      </c>
      <c r="K135" s="25"/>
      <c r="L135" s="19">
        <f>SUM(L129:L134)</f>
        <v>107.91000000000001</v>
      </c>
    </row>
    <row r="136" spans="1:12" ht="15" x14ac:dyDescent="0.25">
      <c r="A136" s="26">
        <f>A129</f>
        <v>2</v>
      </c>
      <c r="B136" s="13">
        <v>3</v>
      </c>
      <c r="C136" s="10" t="s">
        <v>25</v>
      </c>
      <c r="D136" s="7" t="s">
        <v>27</v>
      </c>
      <c r="E136" s="40" t="s">
        <v>105</v>
      </c>
      <c r="F136" s="49">
        <v>210</v>
      </c>
      <c r="G136" s="50">
        <v>1.54</v>
      </c>
      <c r="H136" s="50">
        <v>6</v>
      </c>
      <c r="I136" s="50">
        <v>11.08</v>
      </c>
      <c r="J136" s="50">
        <v>101.9</v>
      </c>
      <c r="K136" s="51" t="s">
        <v>77</v>
      </c>
      <c r="L136" s="68">
        <v>21.81</v>
      </c>
    </row>
    <row r="137" spans="1:12" ht="15" x14ac:dyDescent="0.25">
      <c r="A137" s="23"/>
      <c r="B137" s="15"/>
      <c r="C137" s="11"/>
      <c r="D137" s="7" t="s">
        <v>28</v>
      </c>
      <c r="E137" s="40" t="s">
        <v>106</v>
      </c>
      <c r="F137" s="49">
        <v>90</v>
      </c>
      <c r="G137" s="50">
        <v>20.98</v>
      </c>
      <c r="H137" s="50">
        <v>12</v>
      </c>
      <c r="I137" s="50">
        <v>19.88</v>
      </c>
      <c r="J137" s="50">
        <v>202.1</v>
      </c>
      <c r="K137" s="51" t="s">
        <v>109</v>
      </c>
      <c r="L137" s="68">
        <v>69.91</v>
      </c>
    </row>
    <row r="138" spans="1:12" ht="15" x14ac:dyDescent="0.25">
      <c r="A138" s="23"/>
      <c r="B138" s="15"/>
      <c r="C138" s="11"/>
      <c r="D138" s="7" t="s">
        <v>29</v>
      </c>
      <c r="E138" s="40" t="s">
        <v>107</v>
      </c>
      <c r="F138" s="49">
        <v>150</v>
      </c>
      <c r="G138" s="50">
        <v>0.45</v>
      </c>
      <c r="H138" s="50">
        <v>5</v>
      </c>
      <c r="I138" s="50">
        <v>25.9</v>
      </c>
      <c r="J138" s="50">
        <v>225.7</v>
      </c>
      <c r="K138" s="51">
        <v>518</v>
      </c>
      <c r="L138" s="68">
        <v>41.54</v>
      </c>
    </row>
    <row r="139" spans="1:12" ht="15" x14ac:dyDescent="0.25">
      <c r="A139" s="23"/>
      <c r="B139" s="15"/>
      <c r="C139" s="11"/>
      <c r="D139" s="7" t="s">
        <v>30</v>
      </c>
      <c r="E139" s="40" t="s">
        <v>108</v>
      </c>
      <c r="F139" s="49">
        <v>200</v>
      </c>
      <c r="G139" s="50">
        <v>0.05</v>
      </c>
      <c r="H139" s="50">
        <v>0</v>
      </c>
      <c r="I139" s="50">
        <v>23</v>
      </c>
      <c r="J139" s="50">
        <v>134</v>
      </c>
      <c r="K139" s="51">
        <v>1318</v>
      </c>
      <c r="L139" s="68">
        <v>8.6300000000000008</v>
      </c>
    </row>
    <row r="140" spans="1:12" ht="15" x14ac:dyDescent="0.25">
      <c r="A140" s="23"/>
      <c r="B140" s="15"/>
      <c r="C140" s="11"/>
      <c r="D140" s="7" t="s">
        <v>31</v>
      </c>
      <c r="E140" s="40" t="s">
        <v>44</v>
      </c>
      <c r="F140" s="49">
        <v>25</v>
      </c>
      <c r="G140" s="50">
        <v>2.0299999999999998</v>
      </c>
      <c r="H140" s="50"/>
      <c r="I140" s="50">
        <v>12.2</v>
      </c>
      <c r="J140" s="50">
        <v>60.5</v>
      </c>
      <c r="K140" s="51">
        <v>894.01</v>
      </c>
      <c r="L140" s="68">
        <v>4.49</v>
      </c>
    </row>
    <row r="141" spans="1:12" ht="15" x14ac:dyDescent="0.25">
      <c r="A141" s="23"/>
      <c r="B141" s="15"/>
      <c r="C141" s="11"/>
      <c r="D141" s="7" t="s">
        <v>32</v>
      </c>
      <c r="E141" s="40" t="s">
        <v>45</v>
      </c>
      <c r="F141" s="49">
        <v>25</v>
      </c>
      <c r="G141" s="50">
        <v>2.13</v>
      </c>
      <c r="H141" s="50">
        <v>1</v>
      </c>
      <c r="I141" s="50">
        <v>12.13</v>
      </c>
      <c r="J141" s="50">
        <v>64.8</v>
      </c>
      <c r="K141" s="51" t="s">
        <v>48</v>
      </c>
      <c r="L141" s="68">
        <v>4.7</v>
      </c>
    </row>
    <row r="142" spans="1:12" ht="15" x14ac:dyDescent="0.25">
      <c r="A142" s="23"/>
      <c r="B142" s="15"/>
      <c r="C142" s="11"/>
      <c r="D142" s="6"/>
      <c r="E142" s="40"/>
      <c r="F142" s="41"/>
      <c r="G142" s="41"/>
      <c r="H142" s="41"/>
      <c r="I142" s="41"/>
      <c r="J142" s="41"/>
      <c r="K142" s="42"/>
      <c r="L142" s="41"/>
    </row>
    <row r="143" spans="1:12" ht="15" x14ac:dyDescent="0.25">
      <c r="A143" s="24"/>
      <c r="B143" s="17"/>
      <c r="C143" s="8"/>
      <c r="D143" s="18" t="s">
        <v>33</v>
      </c>
      <c r="E143" s="9"/>
      <c r="F143" s="19">
        <f>SUM(F136:F142)</f>
        <v>700</v>
      </c>
      <c r="G143" s="19">
        <f>SUM(G136:G142)</f>
        <v>27.18</v>
      </c>
      <c r="H143" s="19">
        <f>SUM(H136:H142)</f>
        <v>24</v>
      </c>
      <c r="I143" s="19">
        <f>SUM(I136:I142)</f>
        <v>104.19</v>
      </c>
      <c r="J143" s="19">
        <f>SUM(J136:J142)</f>
        <v>789</v>
      </c>
      <c r="K143" s="25"/>
      <c r="L143" s="19">
        <f>SUM(L136:L142)</f>
        <v>151.07999999999998</v>
      </c>
    </row>
    <row r="144" spans="1:12" ht="15.75" thickBot="1" x14ac:dyDescent="0.25">
      <c r="A144" s="29">
        <f>A129</f>
        <v>2</v>
      </c>
      <c r="B144" s="30">
        <f>B129</f>
        <v>3</v>
      </c>
      <c r="C144" s="75" t="s">
        <v>4</v>
      </c>
      <c r="D144" s="76"/>
      <c r="E144" s="31"/>
      <c r="F144" s="32">
        <f>F135+F143</f>
        <v>1230</v>
      </c>
      <c r="G144" s="32">
        <f>G135+G143</f>
        <v>47.32</v>
      </c>
      <c r="H144" s="32">
        <f>H135+H143</f>
        <v>44</v>
      </c>
      <c r="I144" s="32">
        <f>I135+I143</f>
        <v>179.28</v>
      </c>
      <c r="J144" s="32">
        <f>J135+J143</f>
        <v>1362</v>
      </c>
      <c r="K144" s="32"/>
      <c r="L144" s="32">
        <f>L135+L143</f>
        <v>258.99</v>
      </c>
    </row>
    <row r="145" spans="1:12" ht="15" x14ac:dyDescent="0.25">
      <c r="A145" s="20">
        <v>2</v>
      </c>
      <c r="B145" s="21">
        <v>4</v>
      </c>
      <c r="C145" s="22" t="s">
        <v>20</v>
      </c>
      <c r="D145" s="5" t="s">
        <v>21</v>
      </c>
      <c r="E145" s="39" t="s">
        <v>110</v>
      </c>
      <c r="F145" s="60">
        <v>200</v>
      </c>
      <c r="G145" s="57">
        <v>11.37</v>
      </c>
      <c r="H145" s="57">
        <v>14</v>
      </c>
      <c r="I145" s="57">
        <v>28.61</v>
      </c>
      <c r="J145" s="57">
        <v>257.8</v>
      </c>
      <c r="K145" s="57">
        <v>334</v>
      </c>
      <c r="L145" s="68">
        <v>59.87</v>
      </c>
    </row>
    <row r="146" spans="1:12" ht="15" x14ac:dyDescent="0.25">
      <c r="A146" s="23"/>
      <c r="B146" s="15"/>
      <c r="C146" s="11"/>
      <c r="D146" s="7" t="s">
        <v>22</v>
      </c>
      <c r="E146" s="40" t="s">
        <v>70</v>
      </c>
      <c r="F146" s="60">
        <v>200</v>
      </c>
      <c r="G146" s="57">
        <v>0.06</v>
      </c>
      <c r="H146" s="57"/>
      <c r="I146" s="57">
        <v>15.16</v>
      </c>
      <c r="J146" s="57">
        <v>59.9</v>
      </c>
      <c r="K146" s="57">
        <v>686</v>
      </c>
      <c r="L146" s="68">
        <v>15</v>
      </c>
    </row>
    <row r="147" spans="1:12" ht="15" x14ac:dyDescent="0.25">
      <c r="A147" s="23"/>
      <c r="B147" s="15"/>
      <c r="C147" s="11"/>
      <c r="D147" s="7" t="s">
        <v>31</v>
      </c>
      <c r="E147" s="40" t="s">
        <v>45</v>
      </c>
      <c r="F147" s="60">
        <v>25</v>
      </c>
      <c r="G147" s="57">
        <v>2.13</v>
      </c>
      <c r="H147" s="57">
        <v>1</v>
      </c>
      <c r="I147" s="57">
        <v>12.13</v>
      </c>
      <c r="J147" s="57">
        <v>64.8</v>
      </c>
      <c r="K147" s="57" t="s">
        <v>48</v>
      </c>
      <c r="L147" s="68">
        <v>4.7</v>
      </c>
    </row>
    <row r="148" spans="1:12" ht="15" x14ac:dyDescent="0.25">
      <c r="A148" s="23"/>
      <c r="B148" s="15"/>
      <c r="C148" s="11"/>
      <c r="D148" s="7" t="s">
        <v>32</v>
      </c>
      <c r="E148" s="40" t="s">
        <v>44</v>
      </c>
      <c r="F148" s="60">
        <v>25</v>
      </c>
      <c r="G148" s="57">
        <v>2.0299999999999998</v>
      </c>
      <c r="H148" s="57"/>
      <c r="I148" s="57">
        <v>12.2</v>
      </c>
      <c r="J148" s="57">
        <v>60.5</v>
      </c>
      <c r="K148" s="57">
        <v>894.01</v>
      </c>
      <c r="L148" s="68">
        <v>4.49</v>
      </c>
    </row>
    <row r="149" spans="1:12" ht="15" x14ac:dyDescent="0.25">
      <c r="A149" s="23"/>
      <c r="B149" s="15"/>
      <c r="C149" s="11"/>
      <c r="D149" s="7" t="s">
        <v>24</v>
      </c>
      <c r="E149" s="40" t="s">
        <v>111</v>
      </c>
      <c r="F149" s="60">
        <v>150</v>
      </c>
      <c r="G149" s="57">
        <v>0.6</v>
      </c>
      <c r="H149" s="57">
        <v>1</v>
      </c>
      <c r="I149" s="57">
        <v>14.7</v>
      </c>
      <c r="J149" s="57">
        <v>110</v>
      </c>
      <c r="K149" s="57">
        <v>976</v>
      </c>
      <c r="L149" s="68">
        <v>23.85</v>
      </c>
    </row>
    <row r="150" spans="1:12" ht="15" x14ac:dyDescent="0.25">
      <c r="A150" s="23"/>
      <c r="B150" s="15"/>
      <c r="C150" s="11"/>
      <c r="D150" s="6"/>
      <c r="E150" s="40"/>
      <c r="F150" s="41"/>
      <c r="G150" s="41"/>
      <c r="H150" s="41"/>
      <c r="I150" s="41"/>
      <c r="J150" s="41"/>
      <c r="K150" s="42"/>
      <c r="L150" s="41"/>
    </row>
    <row r="151" spans="1:12" ht="15.75" customHeight="1" x14ac:dyDescent="0.25">
      <c r="A151" s="24"/>
      <c r="B151" s="17"/>
      <c r="C151" s="8"/>
      <c r="D151" s="18" t="s">
        <v>33</v>
      </c>
      <c r="E151" s="9"/>
      <c r="F151" s="19">
        <f>SUM(F145:F150)</f>
        <v>600</v>
      </c>
      <c r="G151" s="19">
        <f>SUM(G145:G150)</f>
        <v>16.189999999999998</v>
      </c>
      <c r="H151" s="19">
        <f>SUM(H145:H150)</f>
        <v>16</v>
      </c>
      <c r="I151" s="19">
        <f>SUM(I145:I150)</f>
        <v>82.8</v>
      </c>
      <c r="J151" s="19">
        <f>SUM(J145:J150)</f>
        <v>553</v>
      </c>
      <c r="K151" s="25"/>
      <c r="L151" s="19">
        <f>SUM(L145:L150)</f>
        <v>107.91</v>
      </c>
    </row>
    <row r="152" spans="1:12" ht="15" x14ac:dyDescent="0.25">
      <c r="A152" s="26">
        <f>A145</f>
        <v>2</v>
      </c>
      <c r="B152" s="13">
        <v>4</v>
      </c>
      <c r="C152" s="10" t="s">
        <v>25</v>
      </c>
      <c r="D152" s="7" t="s">
        <v>27</v>
      </c>
      <c r="E152" s="40" t="s">
        <v>89</v>
      </c>
      <c r="F152" s="49">
        <v>210</v>
      </c>
      <c r="G152" s="50">
        <v>2.4900000000000002</v>
      </c>
      <c r="H152" s="50">
        <v>6</v>
      </c>
      <c r="I152" s="50">
        <v>21.2</v>
      </c>
      <c r="J152" s="50">
        <v>215.1</v>
      </c>
      <c r="K152" s="51" t="s">
        <v>91</v>
      </c>
      <c r="L152" s="68">
        <v>17.25</v>
      </c>
    </row>
    <row r="153" spans="1:12" ht="15" x14ac:dyDescent="0.25">
      <c r="A153" s="23"/>
      <c r="B153" s="15"/>
      <c r="C153" s="11"/>
      <c r="D153" s="7" t="s">
        <v>28</v>
      </c>
      <c r="E153" s="40" t="s">
        <v>60</v>
      </c>
      <c r="F153" s="49">
        <v>110</v>
      </c>
      <c r="G153" s="50">
        <v>13.51</v>
      </c>
      <c r="H153" s="50">
        <v>18</v>
      </c>
      <c r="I153" s="50">
        <v>7.18</v>
      </c>
      <c r="J153" s="50">
        <v>182.9</v>
      </c>
      <c r="K153" s="51" t="s">
        <v>64</v>
      </c>
      <c r="L153" s="68">
        <v>91.42</v>
      </c>
    </row>
    <row r="154" spans="1:12" ht="15" x14ac:dyDescent="0.25">
      <c r="A154" s="23"/>
      <c r="B154" s="15"/>
      <c r="C154" s="11"/>
      <c r="D154" s="7" t="s">
        <v>29</v>
      </c>
      <c r="E154" s="40" t="s">
        <v>83</v>
      </c>
      <c r="F154" s="49">
        <v>150</v>
      </c>
      <c r="G154" s="50">
        <v>3.54</v>
      </c>
      <c r="H154" s="50">
        <v>8.36</v>
      </c>
      <c r="I154" s="50">
        <v>34.049999999999997</v>
      </c>
      <c r="J154" s="50">
        <v>225.94</v>
      </c>
      <c r="K154" s="51">
        <v>990</v>
      </c>
      <c r="L154" s="68">
        <v>22.34</v>
      </c>
    </row>
    <row r="155" spans="1:12" ht="15" x14ac:dyDescent="0.25">
      <c r="A155" s="23"/>
      <c r="B155" s="15"/>
      <c r="C155" s="11"/>
      <c r="D155" s="64" t="s">
        <v>30</v>
      </c>
      <c r="E155" s="40" t="s">
        <v>112</v>
      </c>
      <c r="F155" s="49">
        <v>200</v>
      </c>
      <c r="G155" s="50">
        <v>0.14000000000000001</v>
      </c>
      <c r="H155" s="50"/>
      <c r="I155" s="50">
        <v>5.13</v>
      </c>
      <c r="J155" s="50">
        <v>24.1</v>
      </c>
      <c r="K155" s="51">
        <v>705</v>
      </c>
      <c r="L155" s="68">
        <v>10.88</v>
      </c>
    </row>
    <row r="156" spans="1:12" ht="15" x14ac:dyDescent="0.25">
      <c r="A156" s="23"/>
      <c r="B156" s="15"/>
      <c r="C156" s="11"/>
      <c r="D156" s="7" t="s">
        <v>31</v>
      </c>
      <c r="E156" s="40" t="s">
        <v>44</v>
      </c>
      <c r="F156" s="49">
        <v>25</v>
      </c>
      <c r="G156" s="50">
        <v>2.0299999999999998</v>
      </c>
      <c r="H156" s="50"/>
      <c r="I156" s="50">
        <v>12.2</v>
      </c>
      <c r="J156" s="50">
        <v>60.5</v>
      </c>
      <c r="K156" s="51">
        <v>894.01</v>
      </c>
      <c r="L156" s="68">
        <v>4.49</v>
      </c>
    </row>
    <row r="157" spans="1:12" ht="15" x14ac:dyDescent="0.25">
      <c r="A157" s="23"/>
      <c r="B157" s="15"/>
      <c r="C157" s="11"/>
      <c r="D157" s="7" t="s">
        <v>32</v>
      </c>
      <c r="E157" s="40" t="s">
        <v>45</v>
      </c>
      <c r="F157" s="49">
        <v>25</v>
      </c>
      <c r="G157" s="50">
        <v>2.13</v>
      </c>
      <c r="H157" s="50">
        <v>1</v>
      </c>
      <c r="I157" s="50">
        <v>12.13</v>
      </c>
      <c r="J157" s="50">
        <v>64.8</v>
      </c>
      <c r="K157" s="51" t="s">
        <v>48</v>
      </c>
      <c r="L157" s="68">
        <v>4.7</v>
      </c>
    </row>
    <row r="158" spans="1:12" ht="15" x14ac:dyDescent="0.25">
      <c r="A158" s="23"/>
      <c r="B158" s="15"/>
      <c r="C158" s="11"/>
      <c r="D158" s="6"/>
      <c r="E158" s="40"/>
      <c r="F158" s="41"/>
      <c r="G158" s="41"/>
      <c r="H158" s="41"/>
      <c r="I158" s="41"/>
      <c r="J158" s="41"/>
      <c r="K158" s="42"/>
      <c r="L158" s="41"/>
    </row>
    <row r="159" spans="1:12" ht="15" x14ac:dyDescent="0.25">
      <c r="A159" s="24"/>
      <c r="B159" s="17"/>
      <c r="C159" s="8"/>
      <c r="D159" s="18" t="s">
        <v>33</v>
      </c>
      <c r="E159" s="9"/>
      <c r="F159" s="19">
        <f>SUM(F152:F158)</f>
        <v>720</v>
      </c>
      <c r="G159" s="19">
        <f>SUM(G152:G158)</f>
        <v>23.84</v>
      </c>
      <c r="H159" s="19">
        <f>SUM(H152:H158)</f>
        <v>33.36</v>
      </c>
      <c r="I159" s="19">
        <f>SUM(I152:I158)</f>
        <v>91.889999999999986</v>
      </c>
      <c r="J159" s="19">
        <f>SUM(J152:J158)</f>
        <v>773.34</v>
      </c>
      <c r="K159" s="25"/>
      <c r="L159" s="19">
        <f>SUM(L152:L158)</f>
        <v>151.07999999999998</v>
      </c>
    </row>
    <row r="160" spans="1:12" ht="15.75" thickBot="1" x14ac:dyDescent="0.25">
      <c r="A160" s="29">
        <f>A145</f>
        <v>2</v>
      </c>
      <c r="B160" s="30">
        <f>B145</f>
        <v>4</v>
      </c>
      <c r="C160" s="75" t="s">
        <v>4</v>
      </c>
      <c r="D160" s="76"/>
      <c r="E160" s="31"/>
      <c r="F160" s="32">
        <f>F151+F159</f>
        <v>1320</v>
      </c>
      <c r="G160" s="32">
        <f>G151+G159</f>
        <v>40.03</v>
      </c>
      <c r="H160" s="32">
        <f>H151+H159</f>
        <v>49.36</v>
      </c>
      <c r="I160" s="32">
        <f>I151+I159</f>
        <v>174.69</v>
      </c>
      <c r="J160" s="32">
        <f>J151+J159</f>
        <v>1326.3400000000001</v>
      </c>
      <c r="K160" s="32"/>
      <c r="L160" s="32">
        <f>L151+L159</f>
        <v>258.99</v>
      </c>
    </row>
    <row r="161" spans="1:12" ht="15" x14ac:dyDescent="0.25">
      <c r="A161" s="20">
        <v>2</v>
      </c>
      <c r="B161" s="21">
        <v>5</v>
      </c>
      <c r="C161" s="22" t="s">
        <v>20</v>
      </c>
      <c r="D161" s="5" t="s">
        <v>21</v>
      </c>
      <c r="E161" s="40" t="s">
        <v>113</v>
      </c>
      <c r="F161" s="60">
        <v>210</v>
      </c>
      <c r="G161" s="57">
        <v>7.98</v>
      </c>
      <c r="H161" s="57">
        <v>9</v>
      </c>
      <c r="I161" s="57">
        <v>30.08</v>
      </c>
      <c r="J161" s="57">
        <v>213.4</v>
      </c>
      <c r="K161" s="57">
        <v>842</v>
      </c>
      <c r="L161" s="68">
        <v>30.35</v>
      </c>
    </row>
    <row r="162" spans="1:12" ht="15" x14ac:dyDescent="0.25">
      <c r="A162" s="23"/>
      <c r="B162" s="15"/>
      <c r="C162" s="11"/>
      <c r="D162" s="81" t="s">
        <v>41</v>
      </c>
      <c r="E162" s="40" t="s">
        <v>66</v>
      </c>
      <c r="F162" s="60">
        <v>60</v>
      </c>
      <c r="G162" s="57">
        <v>6.2</v>
      </c>
      <c r="H162" s="57">
        <v>6.47</v>
      </c>
      <c r="I162" s="57">
        <v>44.16</v>
      </c>
      <c r="J162" s="57">
        <v>259.52999999999997</v>
      </c>
      <c r="K162" s="57">
        <v>450.05</v>
      </c>
      <c r="L162" s="68">
        <v>58.8</v>
      </c>
    </row>
    <row r="163" spans="1:12" ht="15" x14ac:dyDescent="0.25">
      <c r="A163" s="23"/>
      <c r="B163" s="15"/>
      <c r="C163" s="11"/>
      <c r="D163" s="81" t="s">
        <v>120</v>
      </c>
      <c r="E163" s="40" t="s">
        <v>54</v>
      </c>
      <c r="F163" s="60">
        <v>200</v>
      </c>
      <c r="G163" s="57"/>
      <c r="H163" s="57"/>
      <c r="I163" s="57">
        <v>16</v>
      </c>
      <c r="J163" s="57">
        <v>63.8</v>
      </c>
      <c r="K163" s="57" t="s">
        <v>57</v>
      </c>
      <c r="L163" s="68">
        <v>12</v>
      </c>
    </row>
    <row r="164" spans="1:12" ht="15" x14ac:dyDescent="0.25">
      <c r="A164" s="23"/>
      <c r="B164" s="15"/>
      <c r="C164" s="11"/>
      <c r="D164" s="63" t="s">
        <v>40</v>
      </c>
      <c r="E164" s="40" t="s">
        <v>56</v>
      </c>
      <c r="F164" s="60">
        <v>30</v>
      </c>
      <c r="G164" s="57">
        <v>1.5</v>
      </c>
      <c r="H164" s="57">
        <v>1</v>
      </c>
      <c r="I164" s="57">
        <v>12.5</v>
      </c>
      <c r="J164" s="57">
        <v>78.2</v>
      </c>
      <c r="K164" s="57">
        <v>693</v>
      </c>
      <c r="L164" s="68">
        <v>6.76</v>
      </c>
    </row>
    <row r="165" spans="1:12" ht="15" x14ac:dyDescent="0.25">
      <c r="A165" s="23"/>
      <c r="B165" s="15"/>
      <c r="C165" s="11"/>
      <c r="D165" s="6"/>
      <c r="E165" s="40"/>
      <c r="F165" s="41"/>
      <c r="G165" s="41"/>
      <c r="H165" s="41"/>
      <c r="I165" s="41"/>
      <c r="J165" s="41"/>
      <c r="K165" s="42"/>
      <c r="L165" s="41"/>
    </row>
    <row r="166" spans="1:12" ht="15.75" customHeight="1" x14ac:dyDescent="0.25">
      <c r="A166" s="24"/>
      <c r="B166" s="17"/>
      <c r="C166" s="8"/>
      <c r="D166" s="18" t="s">
        <v>33</v>
      </c>
      <c r="E166" s="9"/>
      <c r="F166" s="19">
        <f>SUM(F161:F165)</f>
        <v>500</v>
      </c>
      <c r="G166" s="19">
        <f>SUM(G161:G165)</f>
        <v>15.68</v>
      </c>
      <c r="H166" s="19">
        <f>SUM(H161:H165)</f>
        <v>16.47</v>
      </c>
      <c r="I166" s="19">
        <f>SUM(I161:I165)</f>
        <v>102.74</v>
      </c>
      <c r="J166" s="19">
        <f>SUM(J161:J165)</f>
        <v>614.92999999999995</v>
      </c>
      <c r="K166" s="25"/>
      <c r="L166" s="19">
        <f>SUM(L161:L165)</f>
        <v>107.91000000000001</v>
      </c>
    </row>
    <row r="167" spans="1:12" ht="15" x14ac:dyDescent="0.25">
      <c r="A167" s="26">
        <f>A161</f>
        <v>2</v>
      </c>
      <c r="B167" s="13">
        <v>5</v>
      </c>
      <c r="C167" s="10" t="s">
        <v>25</v>
      </c>
      <c r="D167" s="7" t="s">
        <v>27</v>
      </c>
      <c r="E167" s="40" t="s">
        <v>114</v>
      </c>
      <c r="F167" s="60">
        <v>200</v>
      </c>
      <c r="G167" s="57">
        <v>4.38</v>
      </c>
      <c r="H167" s="57">
        <v>5</v>
      </c>
      <c r="I167" s="57">
        <v>12.24</v>
      </c>
      <c r="J167" s="57">
        <v>110</v>
      </c>
      <c r="K167" s="57" t="s">
        <v>117</v>
      </c>
      <c r="L167" s="68">
        <v>11.93</v>
      </c>
    </row>
    <row r="168" spans="1:12" ht="15" x14ac:dyDescent="0.25">
      <c r="A168" s="23"/>
      <c r="B168" s="15"/>
      <c r="C168" s="11"/>
      <c r="D168" s="7" t="s">
        <v>28</v>
      </c>
      <c r="E168" s="40" t="s">
        <v>115</v>
      </c>
      <c r="F168" s="60">
        <v>100</v>
      </c>
      <c r="G168" s="57">
        <v>9.35</v>
      </c>
      <c r="H168" s="57">
        <v>14</v>
      </c>
      <c r="I168" s="57">
        <v>9.8800000000000008</v>
      </c>
      <c r="J168" s="57">
        <v>132</v>
      </c>
      <c r="K168" s="57">
        <v>437.01</v>
      </c>
      <c r="L168" s="68">
        <v>100.45</v>
      </c>
    </row>
    <row r="169" spans="1:12" ht="15" x14ac:dyDescent="0.25">
      <c r="A169" s="23"/>
      <c r="B169" s="15"/>
      <c r="C169" s="11"/>
      <c r="D169" s="7" t="s">
        <v>29</v>
      </c>
      <c r="E169" s="40" t="s">
        <v>116</v>
      </c>
      <c r="F169" s="60">
        <v>150</v>
      </c>
      <c r="G169" s="57">
        <v>9.32</v>
      </c>
      <c r="H169" s="57">
        <v>6</v>
      </c>
      <c r="I169" s="57">
        <v>48.62</v>
      </c>
      <c r="J169" s="57">
        <v>284.60000000000002</v>
      </c>
      <c r="K169" s="57">
        <v>998</v>
      </c>
      <c r="L169" s="68">
        <v>14.25</v>
      </c>
    </row>
    <row r="170" spans="1:12" ht="15" x14ac:dyDescent="0.25">
      <c r="A170" s="23"/>
      <c r="B170" s="15"/>
      <c r="C170" s="11"/>
      <c r="D170" s="7" t="s">
        <v>30</v>
      </c>
      <c r="E170" s="40" t="s">
        <v>49</v>
      </c>
      <c r="F170" s="60">
        <v>200</v>
      </c>
      <c r="G170" s="57">
        <v>0.12</v>
      </c>
      <c r="H170" s="57"/>
      <c r="I170" s="57">
        <v>24.4</v>
      </c>
      <c r="J170" s="57">
        <v>97</v>
      </c>
      <c r="K170" s="57" t="s">
        <v>52</v>
      </c>
      <c r="L170" s="68">
        <v>15.26</v>
      </c>
    </row>
    <row r="171" spans="1:12" ht="15" x14ac:dyDescent="0.25">
      <c r="A171" s="23"/>
      <c r="B171" s="15"/>
      <c r="C171" s="11"/>
      <c r="D171" s="7" t="s">
        <v>31</v>
      </c>
      <c r="E171" s="40" t="s">
        <v>44</v>
      </c>
      <c r="F171" s="60">
        <v>25</v>
      </c>
      <c r="G171" s="57">
        <v>2.0299999999999998</v>
      </c>
      <c r="H171" s="57"/>
      <c r="I171" s="57">
        <v>12.2</v>
      </c>
      <c r="J171" s="57">
        <v>60.5</v>
      </c>
      <c r="K171" s="57">
        <v>894.01</v>
      </c>
      <c r="L171" s="68">
        <v>4.49</v>
      </c>
    </row>
    <row r="172" spans="1:12" ht="15" x14ac:dyDescent="0.25">
      <c r="A172" s="23"/>
      <c r="B172" s="15"/>
      <c r="C172" s="11"/>
      <c r="D172" s="7" t="s">
        <v>32</v>
      </c>
      <c r="E172" s="40" t="s">
        <v>45</v>
      </c>
      <c r="F172" s="60">
        <v>25</v>
      </c>
      <c r="G172" s="57">
        <v>2.13</v>
      </c>
      <c r="H172" s="57">
        <v>1</v>
      </c>
      <c r="I172" s="57">
        <v>12.13</v>
      </c>
      <c r="J172" s="57">
        <v>64.8</v>
      </c>
      <c r="K172" s="57" t="s">
        <v>48</v>
      </c>
      <c r="L172" s="68">
        <v>4.7</v>
      </c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4"/>
      <c r="B174" s="17"/>
      <c r="C174" s="8"/>
      <c r="D174" s="18" t="s">
        <v>33</v>
      </c>
      <c r="E174" s="9"/>
      <c r="F174" s="19">
        <f>SUM(F167:F173)</f>
        <v>700</v>
      </c>
      <c r="G174" s="19">
        <f>SUM(G167:G173)</f>
        <v>27.330000000000002</v>
      </c>
      <c r="H174" s="19">
        <f>SUM(H167:H173)</f>
        <v>26</v>
      </c>
      <c r="I174" s="19">
        <f>SUM(I167:I173)</f>
        <v>119.46999999999998</v>
      </c>
      <c r="J174" s="19">
        <f>SUM(J167:J173)</f>
        <v>748.9</v>
      </c>
      <c r="K174" s="25"/>
      <c r="L174" s="19">
        <f>SUM(L167:L173)</f>
        <v>151.07999999999998</v>
      </c>
    </row>
    <row r="175" spans="1:12" ht="15.75" thickBot="1" x14ac:dyDescent="0.25">
      <c r="A175" s="29">
        <f>A161</f>
        <v>2</v>
      </c>
      <c r="B175" s="30">
        <f>B161</f>
        <v>5</v>
      </c>
      <c r="C175" s="75" t="s">
        <v>4</v>
      </c>
      <c r="D175" s="76"/>
      <c r="E175" s="31"/>
      <c r="F175" s="32">
        <f>F166+F174</f>
        <v>1200</v>
      </c>
      <c r="G175" s="32">
        <f>G166+G174</f>
        <v>43.010000000000005</v>
      </c>
      <c r="H175" s="32">
        <f>H166+H174</f>
        <v>42.47</v>
      </c>
      <c r="I175" s="32">
        <f>I166+I174</f>
        <v>222.20999999999998</v>
      </c>
      <c r="J175" s="32">
        <f>J166+J174</f>
        <v>1363.83</v>
      </c>
      <c r="K175" s="32"/>
      <c r="L175" s="32">
        <f>L166+L174</f>
        <v>258.99</v>
      </c>
    </row>
    <row r="176" spans="1:12" ht="15" x14ac:dyDescent="0.25">
      <c r="A176" s="20">
        <v>2</v>
      </c>
      <c r="B176" s="21">
        <v>6</v>
      </c>
      <c r="C176" s="22" t="s">
        <v>20</v>
      </c>
      <c r="D176" s="5" t="s">
        <v>21</v>
      </c>
      <c r="E176" s="39" t="str">
        <f>[1]TDSheet!F402</f>
        <v>Каша пшенная молочная вязкая с маслом сливочным</v>
      </c>
      <c r="F176" s="60">
        <v>200</v>
      </c>
      <c r="G176" s="57">
        <v>8.19</v>
      </c>
      <c r="H176" s="57">
        <v>9</v>
      </c>
      <c r="I176" s="57">
        <v>35.79</v>
      </c>
      <c r="J176" s="57">
        <v>242.6</v>
      </c>
      <c r="K176" s="57">
        <v>302</v>
      </c>
      <c r="L176" s="68"/>
    </row>
    <row r="177" spans="1:12" ht="15" x14ac:dyDescent="0.25">
      <c r="A177" s="23"/>
      <c r="B177" s="15"/>
      <c r="C177" s="11"/>
      <c r="D177" s="7" t="s">
        <v>22</v>
      </c>
      <c r="E177" s="59" t="s">
        <v>70</v>
      </c>
      <c r="F177" s="60">
        <v>200</v>
      </c>
      <c r="G177" s="57">
        <v>0.06</v>
      </c>
      <c r="H177" s="57"/>
      <c r="I177" s="57">
        <v>15.16</v>
      </c>
      <c r="J177" s="57">
        <v>59.9</v>
      </c>
      <c r="K177" s="57">
        <v>686</v>
      </c>
      <c r="L177" s="68"/>
    </row>
    <row r="178" spans="1:12" ht="15" x14ac:dyDescent="0.25">
      <c r="A178" s="23"/>
      <c r="B178" s="15"/>
      <c r="C178" s="11"/>
      <c r="D178" s="1" t="s">
        <v>40</v>
      </c>
      <c r="E178" s="40" t="str">
        <f>[1]TDSheet!F404</f>
        <v xml:space="preserve">Слойка со сгущенкой </v>
      </c>
      <c r="F178" s="60">
        <v>90</v>
      </c>
      <c r="G178" s="57">
        <v>3.51</v>
      </c>
      <c r="H178" s="57">
        <v>27.54</v>
      </c>
      <c r="I178" s="57">
        <v>56.25</v>
      </c>
      <c r="J178" s="57">
        <v>288</v>
      </c>
      <c r="K178" s="57">
        <v>806.16</v>
      </c>
      <c r="L178" s="68"/>
    </row>
    <row r="179" spans="1:12" ht="15" x14ac:dyDescent="0.25">
      <c r="A179" s="23"/>
      <c r="B179" s="15"/>
      <c r="C179" s="11"/>
      <c r="D179" s="7" t="s">
        <v>23</v>
      </c>
      <c r="E179" s="59" t="s">
        <v>56</v>
      </c>
      <c r="F179" s="60">
        <v>30</v>
      </c>
      <c r="G179" s="57">
        <v>1.5</v>
      </c>
      <c r="H179" s="57">
        <v>1</v>
      </c>
      <c r="I179" s="57">
        <v>12.5</v>
      </c>
      <c r="J179" s="57">
        <v>78.2</v>
      </c>
      <c r="K179" s="57">
        <v>693</v>
      </c>
      <c r="L179" s="68"/>
    </row>
    <row r="180" spans="1:12" ht="15" x14ac:dyDescent="0.25">
      <c r="A180" s="23"/>
      <c r="B180" s="15"/>
      <c r="C180" s="11"/>
      <c r="D180" s="6"/>
      <c r="E180" s="40"/>
      <c r="F180" s="41"/>
      <c r="G180" s="41"/>
      <c r="H180" s="41"/>
      <c r="I180" s="41"/>
      <c r="J180" s="41"/>
      <c r="K180" s="42"/>
      <c r="L180" s="41"/>
    </row>
    <row r="181" spans="1:12" ht="15.75" customHeight="1" x14ac:dyDescent="0.25">
      <c r="A181" s="24"/>
      <c r="B181" s="17"/>
      <c r="C181" s="8"/>
      <c r="D181" s="18" t="s">
        <v>33</v>
      </c>
      <c r="E181" s="9"/>
      <c r="F181" s="19">
        <f>SUM(F176:F180)</f>
        <v>520</v>
      </c>
      <c r="G181" s="19">
        <f>SUM(G176:G180)</f>
        <v>13.26</v>
      </c>
      <c r="H181" s="19">
        <f>SUM(H176:H180)</f>
        <v>37.54</v>
      </c>
      <c r="I181" s="19">
        <f>SUM(I176:I180)</f>
        <v>119.7</v>
      </c>
      <c r="J181" s="19">
        <f>SUM(J176:J180)</f>
        <v>668.7</v>
      </c>
      <c r="K181" s="25"/>
      <c r="L181" s="19"/>
    </row>
    <row r="182" spans="1:12" ht="15" x14ac:dyDescent="0.25">
      <c r="A182" s="26">
        <f>A176</f>
        <v>2</v>
      </c>
      <c r="B182" s="13">
        <v>6</v>
      </c>
      <c r="C182" s="10" t="s">
        <v>25</v>
      </c>
      <c r="D182" s="7" t="s">
        <v>27</v>
      </c>
      <c r="E182" s="40" t="s">
        <v>81</v>
      </c>
      <c r="F182" s="60">
        <v>200</v>
      </c>
      <c r="G182" s="57">
        <v>1.52</v>
      </c>
      <c r="H182" s="57">
        <v>5</v>
      </c>
      <c r="I182" s="57">
        <v>7.31</v>
      </c>
      <c r="J182" s="57">
        <v>106</v>
      </c>
      <c r="K182" s="57">
        <v>124</v>
      </c>
      <c r="L182" s="52"/>
    </row>
    <row r="183" spans="1:12" ht="15" x14ac:dyDescent="0.25">
      <c r="A183" s="23"/>
      <c r="B183" s="15"/>
      <c r="C183" s="11"/>
      <c r="D183" s="7" t="s">
        <v>28</v>
      </c>
      <c r="E183" s="40" t="s">
        <v>118</v>
      </c>
      <c r="F183" s="60">
        <v>110</v>
      </c>
      <c r="G183" s="57">
        <v>12</v>
      </c>
      <c r="H183" s="57">
        <v>14</v>
      </c>
      <c r="I183" s="57">
        <v>8.9700000000000006</v>
      </c>
      <c r="J183" s="57">
        <v>225.7</v>
      </c>
      <c r="K183" s="57" t="s">
        <v>119</v>
      </c>
      <c r="L183" s="52"/>
    </row>
    <row r="184" spans="1:12" ht="15" x14ac:dyDescent="0.25">
      <c r="A184" s="23"/>
      <c r="B184" s="15"/>
      <c r="C184" s="11"/>
      <c r="D184" s="7" t="s">
        <v>29</v>
      </c>
      <c r="E184" s="40" t="s">
        <v>62</v>
      </c>
      <c r="F184" s="60">
        <v>150</v>
      </c>
      <c r="G184" s="57">
        <v>6.34</v>
      </c>
      <c r="H184" s="57">
        <v>4</v>
      </c>
      <c r="I184" s="57">
        <v>37.869999999999997</v>
      </c>
      <c r="J184" s="57">
        <v>218.5</v>
      </c>
      <c r="K184" s="57">
        <v>516</v>
      </c>
      <c r="L184" s="52"/>
    </row>
    <row r="185" spans="1:12" ht="15" x14ac:dyDescent="0.25">
      <c r="A185" s="23"/>
      <c r="B185" s="15"/>
      <c r="C185" s="11"/>
      <c r="D185" s="7" t="s">
        <v>30</v>
      </c>
      <c r="E185" s="40" t="s">
        <v>76</v>
      </c>
      <c r="F185" s="60">
        <v>200</v>
      </c>
      <c r="G185" s="57">
        <v>0.16</v>
      </c>
      <c r="H185" s="57"/>
      <c r="I185" s="57">
        <v>23.88</v>
      </c>
      <c r="J185" s="57">
        <v>99.1</v>
      </c>
      <c r="K185" s="57">
        <v>912</v>
      </c>
      <c r="L185" s="52"/>
    </row>
    <row r="186" spans="1:12" ht="15" x14ac:dyDescent="0.25">
      <c r="A186" s="23"/>
      <c r="B186" s="15"/>
      <c r="C186" s="11"/>
      <c r="D186" s="7" t="s">
        <v>31</v>
      </c>
      <c r="E186" s="40" t="s">
        <v>44</v>
      </c>
      <c r="F186" s="60">
        <v>25</v>
      </c>
      <c r="G186" s="57">
        <v>2.0299999999999998</v>
      </c>
      <c r="H186" s="57"/>
      <c r="I186" s="57">
        <v>12.2</v>
      </c>
      <c r="J186" s="57">
        <v>60.5</v>
      </c>
      <c r="K186" s="57">
        <v>894.01</v>
      </c>
      <c r="L186" s="68"/>
    </row>
    <row r="187" spans="1:12" ht="15" x14ac:dyDescent="0.25">
      <c r="A187" s="23"/>
      <c r="B187" s="15"/>
      <c r="C187" s="11"/>
      <c r="D187" s="7" t="s">
        <v>32</v>
      </c>
      <c r="E187" s="40" t="s">
        <v>45</v>
      </c>
      <c r="F187" s="60">
        <v>25</v>
      </c>
      <c r="G187" s="57">
        <v>2.13</v>
      </c>
      <c r="H187" s="57">
        <v>1</v>
      </c>
      <c r="I187" s="57">
        <v>12.13</v>
      </c>
      <c r="J187" s="57">
        <v>64.8</v>
      </c>
      <c r="K187" s="57" t="s">
        <v>48</v>
      </c>
      <c r="L187" s="68"/>
    </row>
    <row r="188" spans="1:12" ht="15" x14ac:dyDescent="0.25">
      <c r="A188" s="23"/>
      <c r="B188" s="15"/>
      <c r="C188" s="11"/>
      <c r="D188" s="6"/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4"/>
      <c r="B189" s="17"/>
      <c r="C189" s="8"/>
      <c r="D189" s="18" t="s">
        <v>33</v>
      </c>
      <c r="E189" s="9"/>
      <c r="F189" s="19">
        <f>SUM(F182:F188)</f>
        <v>710</v>
      </c>
      <c r="G189" s="19">
        <f>SUM(G182:G188)</f>
        <v>24.18</v>
      </c>
      <c r="H189" s="19">
        <f>SUM(H182:H188)</f>
        <v>24</v>
      </c>
      <c r="I189" s="19">
        <f>SUM(I182:I188)</f>
        <v>102.36</v>
      </c>
      <c r="J189" s="19">
        <f>SUM(J182:J188)</f>
        <v>774.6</v>
      </c>
      <c r="K189" s="25"/>
      <c r="L189" s="19">
        <f>SUM(L182:L188)</f>
        <v>0</v>
      </c>
    </row>
    <row r="190" spans="1:12" ht="15.75" thickBot="1" x14ac:dyDescent="0.25">
      <c r="A190" s="29">
        <f>A176</f>
        <v>2</v>
      </c>
      <c r="B190" s="30">
        <f>B176</f>
        <v>6</v>
      </c>
      <c r="C190" s="75" t="s">
        <v>4</v>
      </c>
      <c r="D190" s="76"/>
      <c r="E190" s="31"/>
      <c r="F190" s="32">
        <f>F181+F189</f>
        <v>1230</v>
      </c>
      <c r="G190" s="32">
        <f>G181+G189</f>
        <v>37.44</v>
      </c>
      <c r="H190" s="32">
        <f>H181+H189</f>
        <v>61.54</v>
      </c>
      <c r="I190" s="32">
        <f>I181+I189</f>
        <v>222.06</v>
      </c>
      <c r="J190" s="32">
        <f>J181+J189</f>
        <v>1443.3000000000002</v>
      </c>
      <c r="K190" s="32"/>
      <c r="L190" s="32">
        <f>L181+L189</f>
        <v>0</v>
      </c>
    </row>
    <row r="191" spans="1:12" ht="13.9" customHeight="1" thickBot="1" x14ac:dyDescent="0.25">
      <c r="A191" s="27"/>
      <c r="B191" s="28"/>
      <c r="C191" s="72" t="s">
        <v>5</v>
      </c>
      <c r="D191" s="73"/>
      <c r="E191" s="74"/>
      <c r="F191" s="34">
        <f>(F20+F37+F52+F67+F82+F98+F114+F128+F144+F160+F175+F190)/(IF(F20=0,0,1)+IF(F37=0,0,1)+IF(F52=0,0,1)+IF(F67=0,0,1)+IF(F82=0,0,1)+IF(F98=0,0,1)+IF(F114=0,0,1)+IF(F128=0,0,1)+IF(F144=0,0,1)+IF(F160=0,0,1)+IF(F175=0,0,1)+IF(F190=0,0,1))</f>
        <v>1223.3333333333333</v>
      </c>
      <c r="G191" s="34">
        <f>(G20+G37+G52+G67+G82+G98+G114+G128+G144+G160+G175+G190)/(IF(G20=0,0,1)+IF(G37=0,0,1)+IF(G52=0,0,1)+IF(G67=0,0,1)+IF(G82=0,0,1)+IF(G98=0,0,1)+IF(G114=0,0,1)+IF(G128=0,0,1)+IF(G144=0,0,1)+IF(G160=0,0,1)+IF(G175=0,0,1)+IF(G190=0,0,1))</f>
        <v>41.991666666666667</v>
      </c>
      <c r="H191" s="34">
        <f>(H20+H37+H52+H67+H82+H98+H114+H128+H144+H160+H175+H190)/(IF(H20=0,0,1)+IF(H37=0,0,1)+IF(H52=0,0,1)+IF(H67=0,0,1)+IF(H82=0,0,1)+IF(H98=0,0,1)+IF(H114=0,0,1)+IF(H128=0,0,1)+IF(H144=0,0,1)+IF(H160=0,0,1)+IF(H175=0,0,1)+IF(H190=0,0,1))</f>
        <v>44.067499999999995</v>
      </c>
      <c r="I191" s="34">
        <f>(I20+I37+I52+I67+I82+I98+I114+I128+I144+I160+I175+I190)/(IF(I20=0,0,1)+IF(I37=0,0,1)+IF(I52=0,0,1)+IF(I67=0,0,1)+IF(I82=0,0,1)+IF(I98=0,0,1)+IF(I114=0,0,1)+IF(I128=0,0,1)+IF(I144=0,0,1)+IF(I160=0,0,1)+IF(I175=0,0,1)+IF(I190=0,0,1))</f>
        <v>197.43666666666664</v>
      </c>
      <c r="J191" s="34">
        <f>(J20+J37+J52+J67+J82+J98+J114+J128+J144+J160+J175+J190)/(IF(J20=0,0,1)+IF(J37=0,0,1)+IF(J52=0,0,1)+IF(J67=0,0,1)+IF(J82=0,0,1)+IF(J98=0,0,1)+IF(J114=0,0,1)+IF(J128=0,0,1)+IF(J144=0,0,1)+IF(J160=0,0,1)+IF(J175=0,0,1)+IF(J190=0,0,1))</f>
        <v>1349.6391666666668</v>
      </c>
      <c r="K191" s="34"/>
      <c r="L191" s="34">
        <f>(L20+L37+L52+L67+L82+L98+L114+L128+L144+L160+L175+L190)/(IF(L20=0,0,1)+IF(L37=0,0,1)+IF(L52=0,0,1)+IF(L67=0,0,1)+IF(L82=0,0,1)+IF(L98=0,0,1)+IF(L114=0,0,1)+IF(L128=0,0,1)+IF(L144=0,0,1)+IF(L160=0,0,1)+IF(L175=0,0,1)+IF(L190=0,0,1))</f>
        <v>258.98999999999995</v>
      </c>
    </row>
  </sheetData>
  <mergeCells count="16">
    <mergeCell ref="C67:D67"/>
    <mergeCell ref="C82:D82"/>
    <mergeCell ref="C20:D20"/>
    <mergeCell ref="C1:E1"/>
    <mergeCell ref="H1:K1"/>
    <mergeCell ref="H2:K2"/>
    <mergeCell ref="C37:D37"/>
    <mergeCell ref="C52:D52"/>
    <mergeCell ref="C98:D98"/>
    <mergeCell ref="C191:E191"/>
    <mergeCell ref="C160:D160"/>
    <mergeCell ref="C114:D114"/>
    <mergeCell ref="C128:D128"/>
    <mergeCell ref="C144:D144"/>
    <mergeCell ref="C175:D175"/>
    <mergeCell ref="C190:D19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dcterms:created xsi:type="dcterms:W3CDTF">2022-05-16T14:23:56Z</dcterms:created>
  <dcterms:modified xsi:type="dcterms:W3CDTF">2026-04-16T18:53:50Z</dcterms:modified>
</cp:coreProperties>
</file>